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1760" activeTab="2"/>
  </bookViews>
  <sheets>
    <sheet name="6 класс" sheetId="4" r:id="rId1"/>
    <sheet name="8 класс " sheetId="7" r:id="rId2"/>
    <sheet name="9 класс " sheetId="8" r:id="rId3"/>
  </sheets>
  <calcPr calcId="125725"/>
</workbook>
</file>

<file path=xl/calcChain.xml><?xml version="1.0" encoding="utf-8"?>
<calcChain xmlns="http://schemas.openxmlformats.org/spreadsheetml/2006/main">
  <c r="P34" i="7"/>
  <c r="R34" s="1"/>
  <c r="P19"/>
  <c r="R19" s="1"/>
  <c r="P18"/>
  <c r="R18" s="1"/>
  <c r="P32"/>
  <c r="R32" s="1"/>
  <c r="P25"/>
  <c r="R25" s="1"/>
  <c r="P29"/>
  <c r="R29" s="1"/>
  <c r="P27"/>
  <c r="R27" s="1"/>
  <c r="P24"/>
  <c r="R24" s="1"/>
  <c r="P23"/>
  <c r="R23" s="1"/>
  <c r="P22"/>
  <c r="R22" s="1"/>
  <c r="P36"/>
  <c r="R36" s="1"/>
  <c r="P38"/>
  <c r="R38" s="1"/>
  <c r="P28"/>
  <c r="R28" s="1"/>
  <c r="P33"/>
  <c r="R33" s="1"/>
  <c r="P26"/>
  <c r="R26" s="1"/>
  <c r="P17"/>
  <c r="R17" s="1"/>
  <c r="P21"/>
  <c r="R21" s="1"/>
  <c r="P31"/>
  <c r="R31" s="1"/>
  <c r="P20"/>
  <c r="R20" s="1"/>
  <c r="P37"/>
  <c r="R37" s="1"/>
  <c r="P35"/>
  <c r="R35" s="1"/>
  <c r="P30"/>
  <c r="R30" s="1"/>
  <c r="R17" i="8"/>
  <c r="P19"/>
  <c r="R19" s="1"/>
  <c r="P30"/>
  <c r="R30" s="1"/>
  <c r="P28"/>
  <c r="R28" s="1"/>
  <c r="P24"/>
  <c r="R24" s="1"/>
  <c r="P27"/>
  <c r="R27" s="1"/>
  <c r="P21"/>
  <c r="R21" s="1"/>
  <c r="P29"/>
  <c r="R29" s="1"/>
  <c r="P33"/>
  <c r="R33" s="1"/>
  <c r="P26"/>
  <c r="R26" s="1"/>
  <c r="P25"/>
  <c r="R25" s="1"/>
  <c r="P32"/>
  <c r="R32" s="1"/>
  <c r="P20"/>
  <c r="R20" s="1"/>
  <c r="P35"/>
  <c r="R35" s="1"/>
  <c r="P34"/>
  <c r="R34" s="1"/>
  <c r="P31"/>
  <c r="R31" s="1"/>
  <c r="P37"/>
  <c r="R37" s="1"/>
  <c r="P22"/>
  <c r="R22" s="1"/>
  <c r="P36"/>
  <c r="R36" s="1"/>
  <c r="P23"/>
  <c r="R23" s="1"/>
  <c r="P40"/>
  <c r="R40" s="1"/>
  <c r="P42"/>
  <c r="R42" s="1"/>
  <c r="P39"/>
  <c r="R39" s="1"/>
  <c r="P38"/>
  <c r="R38" s="1"/>
  <c r="P41"/>
  <c r="R41" s="1"/>
  <c r="P43"/>
  <c r="R43" s="1"/>
  <c r="P45"/>
  <c r="R45" s="1"/>
  <c r="P44"/>
  <c r="R44" s="1"/>
  <c r="P18"/>
  <c r="R18" s="1"/>
  <c r="L30" i="4"/>
  <c r="L17"/>
  <c r="L37" s="1"/>
  <c r="L26"/>
  <c r="N26" s="1"/>
  <c r="L33"/>
  <c r="N33" s="1"/>
  <c r="L20"/>
  <c r="N20" s="1"/>
  <c r="L24"/>
  <c r="N24" s="1"/>
  <c r="L34"/>
  <c r="N34" s="1"/>
  <c r="L18"/>
  <c r="N18" s="1"/>
  <c r="L32"/>
  <c r="N32" s="1"/>
  <c r="L19"/>
  <c r="N19" s="1"/>
  <c r="L21"/>
  <c r="N21" s="1"/>
  <c r="L29"/>
  <c r="N29" s="1"/>
  <c r="L28"/>
  <c r="N28" s="1"/>
  <c r="L35"/>
  <c r="N35" s="1"/>
  <c r="L23"/>
  <c r="N23" s="1"/>
  <c r="L22"/>
  <c r="N22" s="1"/>
  <c r="L31"/>
  <c r="N31" s="1"/>
  <c r="L25"/>
  <c r="N25" s="1"/>
  <c r="L27"/>
  <c r="N27" s="1"/>
  <c r="L36"/>
  <c r="N36"/>
  <c r="N30"/>
  <c r="P46" i="8" l="1"/>
  <c r="P39" i="7"/>
  <c r="N17" i="4"/>
</calcChain>
</file>

<file path=xl/sharedStrings.xml><?xml version="1.0" encoding="utf-8"?>
<sst xmlns="http://schemas.openxmlformats.org/spreadsheetml/2006/main" count="463" uniqueCount="117">
  <si>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</si>
  <si>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</si>
  <si>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</si>
  <si>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</si>
  <si>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</si>
  <si>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</si>
  <si>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</si>
  <si>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</si>
  <si>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</si>
  <si>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</si>
  <si>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</si>
  <si>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</si>
  <si>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</si>
  <si>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</si>
  <si>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 "СОШ №42"</t>
  </si>
  <si>
    <t>призер</t>
  </si>
  <si>
    <t>участник</t>
  </si>
  <si>
    <t>Место проведения: МБОУ "СОШ №42" г. Чебоксары</t>
  </si>
  <si>
    <t>Михайлова А.В.</t>
  </si>
  <si>
    <t>Николаева ОВ.</t>
  </si>
  <si>
    <t xml:space="preserve">Члены жюри: </t>
  </si>
  <si>
    <t>Николаева О.В., зам. директора по УВР</t>
  </si>
  <si>
    <t>победитель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</si>
  <si>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</si>
  <si>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Михайлова А.В., руководитель ШМО "Словесность"</t>
    </r>
  </si>
  <si>
    <t>Протокол школьного этапа этапа всероссийской олимпиады школьников по ОБЖ в 2023-2024 уч.г., 6 класс</t>
  </si>
  <si>
    <t>Дата проведения: 29.10.2023</t>
  </si>
  <si>
    <t>Николаев М.А., учитель</t>
  </si>
  <si>
    <t>Акальская Н.Н., учитель</t>
  </si>
  <si>
    <t>Герасимова Н.Н., учитель</t>
  </si>
  <si>
    <t>ОБЖ-601</t>
  </si>
  <si>
    <t>Николаева М.А.</t>
  </si>
  <si>
    <t>Акальская Н.А.</t>
  </si>
  <si>
    <t>Герасимова Н.Н.</t>
  </si>
  <si>
    <t>ОБЖ-602</t>
  </si>
  <si>
    <t>ОБЖ-603</t>
  </si>
  <si>
    <t>ОБЖ-605</t>
  </si>
  <si>
    <t>ОБЖ-606</t>
  </si>
  <si>
    <t>ОБЖ-607</t>
  </si>
  <si>
    <t>ОБЖ-608</t>
  </si>
  <si>
    <t>ОБЖ-612</t>
  </si>
  <si>
    <t>ОБЖ-613</t>
  </si>
  <si>
    <t>ОБЖ-614</t>
  </si>
  <si>
    <t>ОБЖ-615</t>
  </si>
  <si>
    <t>ОБЖ-616</t>
  </si>
  <si>
    <t>ОБЖ-617</t>
  </si>
  <si>
    <t>ОБЖ-618</t>
  </si>
  <si>
    <t>ОБЖ-619</t>
  </si>
  <si>
    <t>ОБЖ-620</t>
  </si>
  <si>
    <t>Николаев Максим Александрович</t>
  </si>
  <si>
    <t>З- 1</t>
  </si>
  <si>
    <t>З -2</t>
  </si>
  <si>
    <t>З- 3</t>
  </si>
  <si>
    <t>З-4</t>
  </si>
  <si>
    <t>Протокол школьного этапа этапа всероссийской олимпиады школьников по ОБЖ в 2023-2024 уч.г., 9 класс</t>
  </si>
  <si>
    <t>ОБЖ-902</t>
  </si>
  <si>
    <t>ОБЖ-903</t>
  </si>
  <si>
    <t>ОБЖ-904</t>
  </si>
  <si>
    <t>ОБЖ-905</t>
  </si>
  <si>
    <t>ОБЖ-906</t>
  </si>
  <si>
    <t>ОБЖ-907</t>
  </si>
  <si>
    <t>ОБЖ-908</t>
  </si>
  <si>
    <t>ОБЖ-909</t>
  </si>
  <si>
    <t>ОБЖ-910</t>
  </si>
  <si>
    <t>ОБЖ-911</t>
  </si>
  <si>
    <t>ОБЖ-912</t>
  </si>
  <si>
    <t>ОБЖ-913</t>
  </si>
  <si>
    <t>ОБЖ-914</t>
  </si>
  <si>
    <t>ОБЖ-916</t>
  </si>
  <si>
    <t>ОБЖ-918</t>
  </si>
  <si>
    <t>ОБЖ-919</t>
  </si>
  <si>
    <t>ОБЖ-920</t>
  </si>
  <si>
    <t>ОБЖ-921</t>
  </si>
  <si>
    <t>ОБЖ-922</t>
  </si>
  <si>
    <t>ОБЖ-923</t>
  </si>
  <si>
    <t>ОБЖ-924</t>
  </si>
  <si>
    <t>ОБЖ-929</t>
  </si>
  <si>
    <t>З- 5</t>
  </si>
  <si>
    <t>Теоретический тур</t>
  </si>
  <si>
    <t>Практический тур</t>
  </si>
  <si>
    <t>З- 2</t>
  </si>
  <si>
    <t>З-3</t>
  </si>
  <si>
    <t>ИТОГО БАЛЛОВ за 2 тура</t>
  </si>
  <si>
    <t>ОБЖ-801</t>
  </si>
  <si>
    <t>ОБЖ-803</t>
  </si>
  <si>
    <t>ОБЖ-804</t>
  </si>
  <si>
    <t>ОБЖ-805</t>
  </si>
  <si>
    <t>ОБЖ-806</t>
  </si>
  <si>
    <t>ОБЖ-807</t>
  </si>
  <si>
    <t>ОБЖ-809</t>
  </si>
  <si>
    <t>ОБЖ-810</t>
  </si>
  <si>
    <t>ОБЖ-811</t>
  </si>
  <si>
    <t>ОБЖ-812</t>
  </si>
  <si>
    <t>ОБЖ-813</t>
  </si>
  <si>
    <t>ОБЖ-814</t>
  </si>
  <si>
    <t>ОБЖ-815</t>
  </si>
  <si>
    <t>ОБЖ-816</t>
  </si>
  <si>
    <t>ОБЖ-817</t>
  </si>
  <si>
    <t>ОБЖ-820</t>
  </si>
  <si>
    <t>ОБЖ-821</t>
  </si>
  <si>
    <t>ОБЖ-823</t>
  </si>
  <si>
    <t>ОБЖ-824</t>
  </si>
  <si>
    <t>ОБЖ-901</t>
  </si>
  <si>
    <t>ОБЖ-917</t>
  </si>
  <si>
    <t>ОБЖ-915</t>
  </si>
  <si>
    <t>ОБЖ-925</t>
  </si>
  <si>
    <t>ОБЖ-926</t>
  </si>
  <si>
    <t>Тест</t>
  </si>
  <si>
    <t xml:space="preserve">З- 1 </t>
  </si>
  <si>
    <t>ОБЖ-604</t>
  </si>
  <si>
    <t>ОБЖ-609</t>
  </si>
  <si>
    <t>ОБЖ-610</t>
  </si>
  <si>
    <t>ОБЖ-611</t>
  </si>
  <si>
    <t>ОБЖ-822</t>
  </si>
  <si>
    <t>ОБЖ-802</t>
  </si>
  <si>
    <t>Протокол школьного этапа этапа всероссийской олимпиады школьников по ОБЖ в 2023-2024 уч.г., 8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</si>
  <si>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22</t>
    </r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</si>
</sst>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09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164" fontId="17" fillId="0" borderId="11" xfId="1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0" fillId="0" borderId="0" xfId="0" applyBorder="1"/>
    <xf numFmtId="0" fontId="0" fillId="0" borderId="0" xfId="0" applyFont="1"/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6" fillId="24" borderId="0" xfId="0" applyFont="1" applyFill="1"/>
    <xf numFmtId="0" fontId="0" fillId="24" borderId="0" xfId="0" applyFont="1" applyFill="1"/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 wrapText="1"/>
    </xf>
    <xf numFmtId="0" fontId="28" fillId="24" borderId="10" xfId="1" applyFont="1" applyFill="1" applyBorder="1" applyAlignment="1">
      <alignment horizontal="center" vertical="top" wrapText="1"/>
    </xf>
    <xf numFmtId="0" fontId="28" fillId="0" borderId="10" xfId="1" applyFont="1" applyBorder="1" applyAlignment="1">
      <alignment horizontal="center" vertical="top" wrapText="1"/>
    </xf>
    <xf numFmtId="2" fontId="28" fillId="0" borderId="10" xfId="1" applyNumberFormat="1" applyFont="1" applyBorder="1" applyAlignment="1">
      <alignment horizontal="left" vertical="top" wrapText="1"/>
    </xf>
    <xf numFmtId="2" fontId="30" fillId="0" borderId="10" xfId="1" applyNumberFormat="1" applyFont="1" applyBorder="1" applyAlignment="1">
      <alignment horizontal="left" vertical="top" wrapText="1"/>
    </xf>
    <xf numFmtId="1" fontId="28" fillId="0" borderId="10" xfId="1" applyNumberFormat="1" applyFont="1" applyBorder="1" applyAlignment="1">
      <alignment horizontal="center" vertical="top" wrapText="1"/>
    </xf>
    <xf numFmtId="1" fontId="29" fillId="0" borderId="10" xfId="1" applyNumberFormat="1" applyFont="1" applyBorder="1" applyAlignment="1">
      <alignment horizontal="center" vertical="top" wrapText="1"/>
    </xf>
    <xf numFmtId="2" fontId="29" fillId="0" borderId="10" xfId="1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/>
    </xf>
    <xf numFmtId="2" fontId="30" fillId="24" borderId="10" xfId="1" applyNumberFormat="1" applyFont="1" applyFill="1" applyBorder="1" applyAlignment="1">
      <alignment horizontal="left" vertical="top" wrapText="1"/>
    </xf>
    <xf numFmtId="2" fontId="28" fillId="24" borderId="10" xfId="1" applyNumberFormat="1" applyFont="1" applyFill="1" applyBorder="1" applyAlignment="1">
      <alignment horizontal="left" vertical="top" wrapText="1"/>
    </xf>
    <xf numFmtId="1" fontId="28" fillId="24" borderId="10" xfId="1" applyNumberFormat="1" applyFont="1" applyFill="1" applyBorder="1" applyAlignment="1">
      <alignment horizontal="center" vertical="top" wrapText="1"/>
    </xf>
    <xf numFmtId="2" fontId="28" fillId="24" borderId="10" xfId="1" applyNumberFormat="1" applyFont="1" applyFill="1" applyBorder="1" applyAlignment="1">
      <alignment horizontal="center" vertical="top" wrapText="1"/>
    </xf>
    <xf numFmtId="164" fontId="17" fillId="0" borderId="10" xfId="1" applyNumberFormat="1" applyFont="1" applyBorder="1" applyAlignment="1">
      <alignment horizontal="center" vertical="top" wrapText="1"/>
    </xf>
    <xf numFmtId="2" fontId="28" fillId="24" borderId="15" xfId="1" applyNumberFormat="1" applyFont="1" applyFill="1" applyBorder="1" applyAlignment="1">
      <alignment horizontal="left" vertical="top" wrapText="1"/>
    </xf>
    <xf numFmtId="164" fontId="17" fillId="0" borderId="15" xfId="1" applyNumberFormat="1" applyFont="1" applyBorder="1" applyAlignment="1">
      <alignment horizontal="center" vertical="top" wrapText="1"/>
    </xf>
    <xf numFmtId="0" fontId="26" fillId="24" borderId="10" xfId="0" applyFont="1" applyFill="1" applyBorder="1"/>
    <xf numFmtId="0" fontId="29" fillId="0" borderId="16" xfId="1" applyFont="1" applyFill="1" applyBorder="1" applyAlignment="1">
      <alignment horizontal="center" vertical="top" wrapText="1"/>
    </xf>
    <xf numFmtId="0" fontId="29" fillId="0" borderId="17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center" vertical="top" wrapText="1"/>
    </xf>
    <xf numFmtId="0" fontId="31" fillId="0" borderId="11" xfId="0" applyFont="1" applyBorder="1"/>
    <xf numFmtId="0" fontId="28" fillId="24" borderId="11" xfId="1" applyFont="1" applyFill="1" applyBorder="1" applyAlignment="1">
      <alignment horizontal="center" vertical="top" wrapText="1"/>
    </xf>
    <xf numFmtId="2" fontId="28" fillId="24" borderId="11" xfId="1" applyNumberFormat="1" applyFont="1" applyFill="1" applyBorder="1" applyAlignment="1">
      <alignment horizontal="left" vertical="top" wrapText="1"/>
    </xf>
    <xf numFmtId="1" fontId="28" fillId="24" borderId="11" xfId="1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/>
    </xf>
    <xf numFmtId="164" fontId="0" fillId="0" borderId="10" xfId="0" applyNumberFormat="1" applyFont="1" applyBorder="1"/>
    <xf numFmtId="164" fontId="28" fillId="24" borderId="10" xfId="1" applyNumberFormat="1" applyFont="1" applyFill="1" applyBorder="1" applyAlignment="1">
      <alignment horizontal="center" vertical="top" wrapText="1"/>
    </xf>
    <xf numFmtId="164" fontId="30" fillId="0" borderId="10" xfId="0" applyNumberFormat="1" applyFont="1" applyBorder="1" applyAlignment="1">
      <alignment horizontal="center"/>
    </xf>
    <xf numFmtId="164" fontId="28" fillId="0" borderId="10" xfId="1" applyNumberFormat="1" applyFont="1" applyBorder="1" applyAlignment="1">
      <alignment horizontal="center" vertical="top" wrapText="1"/>
    </xf>
    <xf numFmtId="164" fontId="29" fillId="0" borderId="10" xfId="1" applyNumberFormat="1" applyFont="1" applyBorder="1" applyAlignment="1">
      <alignment horizontal="center" vertical="top" wrapText="1"/>
    </xf>
    <xf numFmtId="164" fontId="29" fillId="24" borderId="10" xfId="1" applyNumberFormat="1" applyFont="1" applyFill="1" applyBorder="1" applyAlignment="1">
      <alignment horizontal="center" vertical="top" wrapText="1"/>
    </xf>
    <xf numFmtId="164" fontId="28" fillId="0" borderId="15" xfId="1" applyNumberFormat="1" applyFont="1" applyBorder="1" applyAlignment="1">
      <alignment horizontal="center" vertical="top" wrapText="1"/>
    </xf>
    <xf numFmtId="164" fontId="28" fillId="24" borderId="20" xfId="1" applyNumberFormat="1" applyFont="1" applyFill="1" applyBorder="1" applyAlignment="1">
      <alignment horizontal="center" vertical="top" wrapText="1"/>
    </xf>
    <xf numFmtId="164" fontId="28" fillId="0" borderId="20" xfId="1" applyNumberFormat="1" applyFont="1" applyFill="1" applyBorder="1" applyAlignment="1">
      <alignment horizontal="center" vertical="top" wrapText="1"/>
    </xf>
    <xf numFmtId="2" fontId="28" fillId="24" borderId="19" xfId="1" applyNumberFormat="1" applyFont="1" applyFill="1" applyBorder="1" applyAlignment="1">
      <alignment horizontal="left" vertical="top" wrapText="1"/>
    </xf>
    <xf numFmtId="2" fontId="28" fillId="24" borderId="18" xfId="1" applyNumberFormat="1" applyFont="1" applyFill="1" applyBorder="1" applyAlignment="1">
      <alignment horizontal="left" vertical="top" wrapText="1"/>
    </xf>
    <xf numFmtId="0" fontId="21" fillId="0" borderId="21" xfId="1" applyFont="1" applyFill="1" applyBorder="1" applyAlignment="1">
      <alignment horizontal="center" vertical="top" wrapText="1"/>
    </xf>
    <xf numFmtId="2" fontId="28" fillId="24" borderId="19" xfId="1" applyNumberFormat="1" applyFont="1" applyFill="1" applyBorder="1" applyAlignment="1">
      <alignment horizontal="center" vertical="top" wrapText="1"/>
    </xf>
    <xf numFmtId="2" fontId="29" fillId="0" borderId="19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2" fontId="30" fillId="24" borderId="18" xfId="1" applyNumberFormat="1" applyFont="1" applyFill="1" applyBorder="1" applyAlignment="1">
      <alignment horizontal="left" vertical="top" wrapText="1"/>
    </xf>
    <xf numFmtId="2" fontId="30" fillId="0" borderId="18" xfId="1" applyNumberFormat="1" applyFont="1" applyBorder="1" applyAlignment="1">
      <alignment horizontal="left" vertical="top" wrapText="1"/>
    </xf>
    <xf numFmtId="2" fontId="28" fillId="24" borderId="22" xfId="1" applyNumberFormat="1" applyFont="1" applyFill="1" applyBorder="1" applyAlignment="1">
      <alignment horizontal="left" vertical="top" wrapText="1"/>
    </xf>
    <xf numFmtId="2" fontId="30" fillId="24" borderId="23" xfId="1" applyNumberFormat="1" applyFont="1" applyFill="1" applyBorder="1" applyAlignment="1">
      <alignment horizontal="left" vertical="top" wrapText="1"/>
    </xf>
    <xf numFmtId="2" fontId="30" fillId="24" borderId="24" xfId="1" applyNumberFormat="1" applyFont="1" applyFill="1" applyBorder="1" applyAlignment="1">
      <alignment horizontal="left" vertical="top" wrapText="1"/>
    </xf>
    <xf numFmtId="0" fontId="30" fillId="0" borderId="10" xfId="0" applyFont="1" applyBorder="1"/>
    <xf numFmtId="164" fontId="0" fillId="24" borderId="10" xfId="0" applyNumberFormat="1" applyFont="1" applyFill="1" applyBorder="1" applyAlignment="1">
      <alignment horizontal="center"/>
    </xf>
    <xf numFmtId="0" fontId="0" fillId="24" borderId="10" xfId="0" applyFill="1" applyBorder="1"/>
    <xf numFmtId="0" fontId="0" fillId="0" borderId="10" xfId="0" applyBorder="1"/>
    <xf numFmtId="1" fontId="28" fillId="24" borderId="15" xfId="1" applyNumberFormat="1" applyFont="1" applyFill="1" applyBorder="1" applyAlignment="1">
      <alignment horizontal="center" vertical="top" wrapText="1"/>
    </xf>
    <xf numFmtId="164" fontId="0" fillId="24" borderId="10" xfId="0" applyNumberForma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8" fillId="24" borderId="22" xfId="1" applyFont="1" applyFill="1" applyBorder="1" applyAlignment="1">
      <alignment horizontal="center" vertical="top" wrapText="1"/>
    </xf>
    <xf numFmtId="0" fontId="28" fillId="24" borderId="19" xfId="1" applyFont="1" applyFill="1" applyBorder="1" applyAlignment="1">
      <alignment horizontal="center" vertical="top" wrapText="1"/>
    </xf>
    <xf numFmtId="0" fontId="28" fillId="0" borderId="19" xfId="1" applyFont="1" applyBorder="1" applyAlignment="1">
      <alignment horizontal="center" vertical="top" wrapText="1"/>
    </xf>
    <xf numFmtId="2" fontId="28" fillId="24" borderId="23" xfId="1" applyNumberFormat="1" applyFont="1" applyFill="1" applyBorder="1" applyAlignment="1">
      <alignment horizontal="left" vertical="top" wrapText="1"/>
    </xf>
    <xf numFmtId="2" fontId="28" fillId="0" borderId="18" xfId="1" applyNumberFormat="1" applyFont="1" applyBorder="1" applyAlignment="1">
      <alignment horizontal="left" vertical="top" wrapText="1"/>
    </xf>
    <xf numFmtId="2" fontId="28" fillId="24" borderId="24" xfId="1" applyNumberFormat="1" applyFont="1" applyFill="1" applyBorder="1" applyAlignment="1">
      <alignment horizontal="left" vertical="top" wrapText="1"/>
    </xf>
    <xf numFmtId="0" fontId="30" fillId="0" borderId="0" xfId="0" applyFont="1"/>
    <xf numFmtId="0" fontId="30" fillId="0" borderId="0" xfId="0" applyFont="1" applyAlignment="1">
      <alignment horizontal="left" vertical="center"/>
    </xf>
    <xf numFmtId="164" fontId="0" fillId="0" borderId="0" xfId="0" applyNumberFormat="1"/>
    <xf numFmtId="0" fontId="27" fillId="0" borderId="0" xfId="1" applyFont="1" applyFill="1" applyBorder="1" applyAlignment="1">
      <alignment horizontal="left" wrapText="1"/>
    </xf>
    <xf numFmtId="0" fontId="27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9" fillId="0" borderId="10" xfId="1" applyFont="1" applyFill="1" applyBorder="1" applyAlignment="1">
      <alignment horizontal="center" vertical="top" wrapText="1"/>
    </xf>
    <xf numFmtId="0" fontId="0" fillId="0" borderId="10" xfId="0" applyBorder="1" applyAlignment="1"/>
    <xf numFmtId="0" fontId="29" fillId="0" borderId="10" xfId="1" applyFont="1" applyBorder="1" applyAlignment="1">
      <alignment horizontal="center" vertical="top" wrapText="1"/>
    </xf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29" fillId="0" borderId="18" xfId="1" applyFont="1" applyBorder="1" applyAlignment="1"/>
    <xf numFmtId="0" fontId="29" fillId="0" borderId="10" xfId="1" applyFont="1" applyBorder="1" applyAlignment="1"/>
    <xf numFmtId="0" fontId="29" fillId="0" borderId="19" xfId="1" applyFont="1" applyBorder="1" applyAlignment="1">
      <alignment horizontal="center" vertical="top" wrapText="1"/>
    </xf>
    <xf numFmtId="0" fontId="0" fillId="0" borderId="19" xfId="0" applyBorder="1" applyAlignment="1"/>
    <xf numFmtId="0" fontId="29" fillId="0" borderId="18" xfId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3"/>
  <sheetViews>
    <sheetView topLeftCell="A2" zoomScaleNormal="100" workbookViewId="0">
      <selection activeCell="C2" sqref="C1:C1048576"/>
    </sheetView>
  </sheetViews>
  <sheetFormatPr defaultRowHeight="12"/>
  <cols>
    <col min="1" max="1" width="4" customWidth="1"/>
    <col min="2" max="2" width="9.5" customWidth="1"/>
    <col min="3" max="3" width="13.6640625" customWidth="1"/>
    <col min="4" max="4" width="19.83203125" customWidth="1"/>
    <col min="5" max="5" width="5.83203125" customWidth="1"/>
    <col min="6" max="6" width="5" customWidth="1"/>
    <col min="7" max="7" width="19" customWidth="1"/>
    <col min="8" max="8" width="7.5" customWidth="1"/>
    <col min="9" max="9" width="5.5" customWidth="1"/>
    <col min="10" max="10" width="3.6640625" customWidth="1"/>
    <col min="11" max="11" width="5.33203125" customWidth="1"/>
    <col min="12" max="12" width="9.5" customWidth="1"/>
    <col min="15" max="15" width="19.1640625" customWidth="1"/>
  </cols>
  <sheetData>
    <row r="3" spans="1:15" ht="15">
      <c r="A3" s="95" t="s">
        <v>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96" t="s">
        <v>23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5">
      <c r="A6" s="96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">
      <c r="A7" s="97" t="s">
        <v>17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5">
      <c r="A9" s="94" t="s">
        <v>20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1"/>
      <c r="M9" s="1"/>
      <c r="N9" s="1"/>
      <c r="O9" s="1"/>
    </row>
    <row r="10" spans="1:15" ht="14.25">
      <c r="A10" s="92" t="s">
        <v>21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4.25">
      <c r="A11" s="92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4.25">
      <c r="A12" s="92" t="s">
        <v>28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ht="14.25">
      <c r="A13" s="91" t="s">
        <v>29</v>
      </c>
      <c r="B13" s="9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3.5" thickBo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78.75" customHeight="1">
      <c r="A16" s="20" t="s">
        <v>0</v>
      </c>
      <c r="B16" s="21" t="s">
        <v>1</v>
      </c>
      <c r="C16" s="23" t="s">
        <v>10</v>
      </c>
      <c r="D16" s="22" t="s">
        <v>2</v>
      </c>
      <c r="E16" s="24" t="s">
        <v>12</v>
      </c>
      <c r="F16" s="24" t="s">
        <v>13</v>
      </c>
      <c r="G16" s="22" t="s">
        <v>3</v>
      </c>
      <c r="H16" s="24" t="s">
        <v>108</v>
      </c>
      <c r="I16" s="22" t="s">
        <v>51</v>
      </c>
      <c r="J16" s="22" t="s">
        <v>52</v>
      </c>
      <c r="K16" s="24" t="s">
        <v>107</v>
      </c>
      <c r="L16" s="22" t="s">
        <v>4</v>
      </c>
      <c r="M16" s="22" t="s">
        <v>5</v>
      </c>
      <c r="N16" s="65" t="s">
        <v>6</v>
      </c>
      <c r="O16" s="68" t="s">
        <v>9</v>
      </c>
    </row>
    <row r="17" spans="1:15" ht="25.5" customHeight="1">
      <c r="A17" s="12">
        <v>1</v>
      </c>
      <c r="B17" s="63" t="s">
        <v>109</v>
      </c>
      <c r="C17" s="64" t="s">
        <v>11</v>
      </c>
      <c r="D17" s="39" t="s">
        <v>14</v>
      </c>
      <c r="E17" s="40">
        <v>6</v>
      </c>
      <c r="F17" s="40">
        <v>6</v>
      </c>
      <c r="G17" s="39" t="s">
        <v>49</v>
      </c>
      <c r="H17" s="40">
        <v>28</v>
      </c>
      <c r="I17" s="40">
        <v>20</v>
      </c>
      <c r="J17" s="40">
        <v>7</v>
      </c>
      <c r="K17" s="40">
        <v>30</v>
      </c>
      <c r="L17" s="40">
        <f t="shared" ref="L17:L36" si="0">SUM(H17:K17)</f>
        <v>85</v>
      </c>
      <c r="M17" s="40">
        <v>150</v>
      </c>
      <c r="N17" s="66">
        <f t="shared" ref="N17:N29" si="1">100/M17*L17</f>
        <v>56.666666666666664</v>
      </c>
      <c r="O17" s="68" t="s">
        <v>15</v>
      </c>
    </row>
    <row r="18" spans="1:15" s="26" customFormat="1" ht="28.5" customHeight="1">
      <c r="A18" s="30">
        <v>2</v>
      </c>
      <c r="B18" s="63" t="s">
        <v>37</v>
      </c>
      <c r="C18" s="69" t="s">
        <v>11</v>
      </c>
      <c r="D18" s="39" t="s">
        <v>14</v>
      </c>
      <c r="E18" s="40">
        <v>6</v>
      </c>
      <c r="F18" s="40">
        <v>6</v>
      </c>
      <c r="G18" s="39" t="s">
        <v>49</v>
      </c>
      <c r="H18" s="5">
        <v>21</v>
      </c>
      <c r="I18" s="5">
        <v>20</v>
      </c>
      <c r="J18" s="5">
        <v>7</v>
      </c>
      <c r="K18" s="5">
        <v>34</v>
      </c>
      <c r="L18" s="35">
        <f t="shared" si="0"/>
        <v>82</v>
      </c>
      <c r="M18" s="40">
        <v>150</v>
      </c>
      <c r="N18" s="67">
        <f t="shared" si="1"/>
        <v>54.666666666666664</v>
      </c>
      <c r="O18" s="68" t="s">
        <v>15</v>
      </c>
    </row>
    <row r="19" spans="1:15" s="26" customFormat="1" ht="25.5" customHeight="1">
      <c r="A19" s="30">
        <v>3</v>
      </c>
      <c r="B19" s="63" t="s">
        <v>34</v>
      </c>
      <c r="C19" s="69" t="s">
        <v>11</v>
      </c>
      <c r="D19" s="39" t="s">
        <v>14</v>
      </c>
      <c r="E19" s="40">
        <v>6</v>
      </c>
      <c r="F19" s="40">
        <v>6</v>
      </c>
      <c r="G19" s="39" t="s">
        <v>49</v>
      </c>
      <c r="H19" s="5">
        <v>21</v>
      </c>
      <c r="I19" s="5">
        <v>20</v>
      </c>
      <c r="J19" s="5">
        <v>7</v>
      </c>
      <c r="K19" s="5">
        <v>32</v>
      </c>
      <c r="L19" s="35">
        <f t="shared" si="0"/>
        <v>80</v>
      </c>
      <c r="M19" s="40">
        <v>150</v>
      </c>
      <c r="N19" s="67">
        <f t="shared" si="1"/>
        <v>53.333333333333329</v>
      </c>
      <c r="O19" s="68" t="s">
        <v>15</v>
      </c>
    </row>
    <row r="20" spans="1:15" s="26" customFormat="1" ht="24" customHeight="1">
      <c r="A20" s="30">
        <v>4</v>
      </c>
      <c r="B20" s="63" t="s">
        <v>30</v>
      </c>
      <c r="C20" s="69" t="s">
        <v>11</v>
      </c>
      <c r="D20" s="39" t="s">
        <v>14</v>
      </c>
      <c r="E20" s="40">
        <v>6</v>
      </c>
      <c r="F20" s="40">
        <v>6</v>
      </c>
      <c r="G20" s="39" t="s">
        <v>49</v>
      </c>
      <c r="H20" s="40">
        <v>21</v>
      </c>
      <c r="I20" s="40">
        <v>20</v>
      </c>
      <c r="J20" s="40">
        <v>7</v>
      </c>
      <c r="K20" s="40">
        <v>30</v>
      </c>
      <c r="L20" s="35">
        <f t="shared" si="0"/>
        <v>78</v>
      </c>
      <c r="M20" s="40">
        <v>150</v>
      </c>
      <c r="N20" s="67">
        <f t="shared" si="1"/>
        <v>52</v>
      </c>
      <c r="O20" s="68" t="s">
        <v>15</v>
      </c>
    </row>
    <row r="21" spans="1:15" s="26" customFormat="1" ht="27" customHeight="1">
      <c r="A21" s="30">
        <v>5</v>
      </c>
      <c r="B21" s="63" t="s">
        <v>38</v>
      </c>
      <c r="C21" s="69" t="s">
        <v>11</v>
      </c>
      <c r="D21" s="39" t="s">
        <v>14</v>
      </c>
      <c r="E21" s="40">
        <v>6</v>
      </c>
      <c r="F21" s="40">
        <v>6</v>
      </c>
      <c r="G21" s="39" t="s">
        <v>49</v>
      </c>
      <c r="H21" s="5">
        <v>21</v>
      </c>
      <c r="I21" s="5">
        <v>5</v>
      </c>
      <c r="J21" s="5">
        <v>7</v>
      </c>
      <c r="K21" s="5">
        <v>42</v>
      </c>
      <c r="L21" s="35">
        <f t="shared" si="0"/>
        <v>75</v>
      </c>
      <c r="M21" s="40">
        <v>150</v>
      </c>
      <c r="N21" s="67">
        <f t="shared" si="1"/>
        <v>50</v>
      </c>
      <c r="O21" s="68" t="s">
        <v>15</v>
      </c>
    </row>
    <row r="22" spans="1:15" s="26" customFormat="1" ht="24" customHeight="1">
      <c r="A22" s="30">
        <v>6</v>
      </c>
      <c r="B22" s="63" t="s">
        <v>35</v>
      </c>
      <c r="C22" s="69" t="s">
        <v>11</v>
      </c>
      <c r="D22" s="39" t="s">
        <v>14</v>
      </c>
      <c r="E22" s="40">
        <v>6</v>
      </c>
      <c r="F22" s="40">
        <v>6</v>
      </c>
      <c r="G22" s="39" t="s">
        <v>49</v>
      </c>
      <c r="H22" s="5">
        <v>21</v>
      </c>
      <c r="I22" s="5">
        <v>15</v>
      </c>
      <c r="J22" s="5">
        <v>7</v>
      </c>
      <c r="K22" s="5">
        <v>30</v>
      </c>
      <c r="L22" s="35">
        <f t="shared" si="0"/>
        <v>73</v>
      </c>
      <c r="M22" s="40">
        <v>150</v>
      </c>
      <c r="N22" s="67">
        <f t="shared" si="1"/>
        <v>48.666666666666664</v>
      </c>
      <c r="O22" s="41" t="s">
        <v>16</v>
      </c>
    </row>
    <row r="23" spans="1:15" s="26" customFormat="1" ht="26.25" customHeight="1">
      <c r="A23" s="30">
        <v>7</v>
      </c>
      <c r="B23" s="63" t="s">
        <v>36</v>
      </c>
      <c r="C23" s="69" t="s">
        <v>11</v>
      </c>
      <c r="D23" s="39" t="s">
        <v>14</v>
      </c>
      <c r="E23" s="40">
        <v>6</v>
      </c>
      <c r="F23" s="40">
        <v>6</v>
      </c>
      <c r="G23" s="39" t="s">
        <v>49</v>
      </c>
      <c r="H23" s="5">
        <v>21</v>
      </c>
      <c r="I23" s="5">
        <v>15</v>
      </c>
      <c r="J23" s="5">
        <v>0</v>
      </c>
      <c r="K23" s="5">
        <v>34</v>
      </c>
      <c r="L23" s="35">
        <f t="shared" si="0"/>
        <v>70</v>
      </c>
      <c r="M23" s="40">
        <v>150</v>
      </c>
      <c r="N23" s="67">
        <f t="shared" si="1"/>
        <v>46.666666666666664</v>
      </c>
      <c r="O23" s="41" t="s">
        <v>16</v>
      </c>
    </row>
    <row r="24" spans="1:15" s="26" customFormat="1" ht="24.75" customHeight="1">
      <c r="A24" s="30">
        <v>8</v>
      </c>
      <c r="B24" s="63" t="s">
        <v>48</v>
      </c>
      <c r="C24" s="69" t="s">
        <v>11</v>
      </c>
      <c r="D24" s="39" t="s">
        <v>14</v>
      </c>
      <c r="E24" s="40">
        <v>6</v>
      </c>
      <c r="F24" s="40">
        <v>6</v>
      </c>
      <c r="G24" s="39" t="s">
        <v>49</v>
      </c>
      <c r="H24" s="5">
        <v>21</v>
      </c>
      <c r="I24" s="5">
        <v>5</v>
      </c>
      <c r="J24" s="5">
        <v>0</v>
      </c>
      <c r="K24" s="5">
        <v>33</v>
      </c>
      <c r="L24" s="35">
        <f t="shared" si="0"/>
        <v>59</v>
      </c>
      <c r="M24" s="40">
        <v>150</v>
      </c>
      <c r="N24" s="67">
        <f t="shared" si="1"/>
        <v>39.333333333333329</v>
      </c>
      <c r="O24" s="41" t="s">
        <v>16</v>
      </c>
    </row>
    <row r="25" spans="1:15" s="26" customFormat="1" ht="27.75" customHeight="1">
      <c r="A25" s="30">
        <v>9</v>
      </c>
      <c r="B25" s="63" t="s">
        <v>44</v>
      </c>
      <c r="C25" s="69" t="s">
        <v>11</v>
      </c>
      <c r="D25" s="39" t="s">
        <v>14</v>
      </c>
      <c r="E25" s="40">
        <v>6</v>
      </c>
      <c r="F25" s="40">
        <v>6</v>
      </c>
      <c r="G25" s="39" t="s">
        <v>49</v>
      </c>
      <c r="H25" s="5">
        <v>21</v>
      </c>
      <c r="I25" s="5">
        <v>5</v>
      </c>
      <c r="J25" s="5">
        <v>0</v>
      </c>
      <c r="K25" s="5">
        <v>32</v>
      </c>
      <c r="L25" s="35">
        <f t="shared" si="0"/>
        <v>58</v>
      </c>
      <c r="M25" s="40">
        <v>150</v>
      </c>
      <c r="N25" s="67">
        <f t="shared" si="1"/>
        <v>38.666666666666664</v>
      </c>
      <c r="O25" s="41" t="s">
        <v>16</v>
      </c>
    </row>
    <row r="26" spans="1:15" s="26" customFormat="1" ht="27" customHeight="1">
      <c r="A26" s="30">
        <v>10</v>
      </c>
      <c r="B26" s="63" t="s">
        <v>111</v>
      </c>
      <c r="C26" s="70" t="s">
        <v>11</v>
      </c>
      <c r="D26" s="32" t="s">
        <v>14</v>
      </c>
      <c r="E26" s="34">
        <v>6</v>
      </c>
      <c r="F26" s="34">
        <v>6</v>
      </c>
      <c r="G26" s="39" t="s">
        <v>49</v>
      </c>
      <c r="H26" s="37">
        <v>18</v>
      </c>
      <c r="I26" s="37">
        <v>15</v>
      </c>
      <c r="J26" s="37">
        <v>7</v>
      </c>
      <c r="K26" s="37">
        <v>17</v>
      </c>
      <c r="L26" s="35">
        <f t="shared" si="0"/>
        <v>57</v>
      </c>
      <c r="M26" s="40">
        <v>150</v>
      </c>
      <c r="N26" s="36">
        <f t="shared" si="1"/>
        <v>38</v>
      </c>
      <c r="O26" s="41" t="s">
        <v>16</v>
      </c>
    </row>
    <row r="27" spans="1:15" s="26" customFormat="1" ht="25.5" customHeight="1">
      <c r="A27" s="30">
        <v>1</v>
      </c>
      <c r="B27" s="63" t="s">
        <v>41</v>
      </c>
      <c r="C27" s="69" t="s">
        <v>11</v>
      </c>
      <c r="D27" s="39" t="s">
        <v>14</v>
      </c>
      <c r="E27" s="40">
        <v>6</v>
      </c>
      <c r="F27" s="40">
        <v>6</v>
      </c>
      <c r="G27" s="39" t="s">
        <v>49</v>
      </c>
      <c r="H27" s="5">
        <v>0</v>
      </c>
      <c r="I27" s="5">
        <v>20</v>
      </c>
      <c r="J27" s="5">
        <v>0</v>
      </c>
      <c r="K27" s="5">
        <v>36</v>
      </c>
      <c r="L27" s="35">
        <f t="shared" si="0"/>
        <v>56</v>
      </c>
      <c r="M27" s="40">
        <v>150</v>
      </c>
      <c r="N27" s="36">
        <f t="shared" si="1"/>
        <v>37.333333333333329</v>
      </c>
      <c r="O27" s="41" t="s">
        <v>16</v>
      </c>
    </row>
    <row r="28" spans="1:15" s="26" customFormat="1" ht="24" customHeight="1">
      <c r="A28" s="30">
        <v>12</v>
      </c>
      <c r="B28" s="63" t="s">
        <v>45</v>
      </c>
      <c r="C28" s="69" t="s">
        <v>11</v>
      </c>
      <c r="D28" s="39" t="s">
        <v>14</v>
      </c>
      <c r="E28" s="40">
        <v>6</v>
      </c>
      <c r="F28" s="40">
        <v>6</v>
      </c>
      <c r="G28" s="39" t="s">
        <v>49</v>
      </c>
      <c r="H28" s="5">
        <v>21</v>
      </c>
      <c r="I28" s="5">
        <v>5</v>
      </c>
      <c r="J28" s="5">
        <v>0</v>
      </c>
      <c r="K28" s="5">
        <v>28</v>
      </c>
      <c r="L28" s="35">
        <f t="shared" si="0"/>
        <v>54</v>
      </c>
      <c r="M28" s="40">
        <v>150</v>
      </c>
      <c r="N28" s="36">
        <f t="shared" si="1"/>
        <v>36</v>
      </c>
      <c r="O28" s="41" t="s">
        <v>16</v>
      </c>
    </row>
    <row r="29" spans="1:15" s="26" customFormat="1" ht="27" customHeight="1">
      <c r="A29" s="30">
        <v>13</v>
      </c>
      <c r="B29" s="63" t="s">
        <v>43</v>
      </c>
      <c r="C29" s="69" t="s">
        <v>11</v>
      </c>
      <c r="D29" s="39" t="s">
        <v>14</v>
      </c>
      <c r="E29" s="40">
        <v>6</v>
      </c>
      <c r="F29" s="40">
        <v>6</v>
      </c>
      <c r="G29" s="39" t="s">
        <v>49</v>
      </c>
      <c r="H29" s="5">
        <v>0</v>
      </c>
      <c r="I29" s="5">
        <v>0</v>
      </c>
      <c r="J29" s="5">
        <v>21</v>
      </c>
      <c r="K29" s="5">
        <v>30</v>
      </c>
      <c r="L29" s="35">
        <f t="shared" si="0"/>
        <v>51</v>
      </c>
      <c r="M29" s="40">
        <v>150</v>
      </c>
      <c r="N29" s="36">
        <f t="shared" si="1"/>
        <v>34</v>
      </c>
      <c r="O29" s="41" t="s">
        <v>16</v>
      </c>
    </row>
    <row r="30" spans="1:15" s="26" customFormat="1" ht="26.25" customHeight="1">
      <c r="A30" s="30">
        <v>14</v>
      </c>
      <c r="B30" s="63" t="s">
        <v>39</v>
      </c>
      <c r="C30" s="69" t="s">
        <v>11</v>
      </c>
      <c r="D30" s="39" t="s">
        <v>14</v>
      </c>
      <c r="E30" s="40">
        <v>6</v>
      </c>
      <c r="F30" s="40">
        <v>6</v>
      </c>
      <c r="G30" s="39" t="s">
        <v>49</v>
      </c>
      <c r="H30" s="40">
        <v>14</v>
      </c>
      <c r="I30" s="40">
        <v>5</v>
      </c>
      <c r="J30" s="40">
        <v>7</v>
      </c>
      <c r="K30" s="40">
        <v>25</v>
      </c>
      <c r="L30" s="40">
        <f t="shared" si="0"/>
        <v>51</v>
      </c>
      <c r="M30" s="40">
        <v>150</v>
      </c>
      <c r="N30" s="41">
        <f t="shared" ref="N30" si="2">100/M30*L30</f>
        <v>34</v>
      </c>
      <c r="O30" s="41" t="s">
        <v>16</v>
      </c>
    </row>
    <row r="31" spans="1:15" s="26" customFormat="1" ht="25.5" customHeight="1">
      <c r="A31" s="30">
        <v>15</v>
      </c>
      <c r="B31" s="63" t="s">
        <v>47</v>
      </c>
      <c r="C31" s="69" t="s">
        <v>11</v>
      </c>
      <c r="D31" s="39" t="s">
        <v>14</v>
      </c>
      <c r="E31" s="40">
        <v>6</v>
      </c>
      <c r="F31" s="40">
        <v>6</v>
      </c>
      <c r="G31" s="39" t="s">
        <v>49</v>
      </c>
      <c r="H31" s="5">
        <v>14</v>
      </c>
      <c r="I31" s="5">
        <v>5</v>
      </c>
      <c r="J31" s="5">
        <v>7</v>
      </c>
      <c r="K31" s="5">
        <v>24</v>
      </c>
      <c r="L31" s="35">
        <f t="shared" si="0"/>
        <v>50</v>
      </c>
      <c r="M31" s="40">
        <v>150</v>
      </c>
      <c r="N31" s="36">
        <f t="shared" ref="N31:N36" si="3">100/M31*L31</f>
        <v>33.333333333333329</v>
      </c>
      <c r="O31" s="41" t="s">
        <v>16</v>
      </c>
    </row>
    <row r="32" spans="1:15" s="26" customFormat="1" ht="25.5" customHeight="1">
      <c r="A32" s="30">
        <v>16</v>
      </c>
      <c r="B32" s="63" t="s">
        <v>112</v>
      </c>
      <c r="C32" s="69" t="s">
        <v>11</v>
      </c>
      <c r="D32" s="39" t="s">
        <v>14</v>
      </c>
      <c r="E32" s="40">
        <v>6</v>
      </c>
      <c r="F32" s="40">
        <v>6</v>
      </c>
      <c r="G32" s="39" t="s">
        <v>49</v>
      </c>
      <c r="H32" s="5">
        <v>6</v>
      </c>
      <c r="I32" s="5">
        <v>5</v>
      </c>
      <c r="J32" s="5">
        <v>21</v>
      </c>
      <c r="K32" s="5">
        <v>18</v>
      </c>
      <c r="L32" s="35">
        <f t="shared" si="0"/>
        <v>50</v>
      </c>
      <c r="M32" s="40">
        <v>150</v>
      </c>
      <c r="N32" s="36">
        <f t="shared" si="3"/>
        <v>33.333333333333329</v>
      </c>
      <c r="O32" s="41" t="s">
        <v>16</v>
      </c>
    </row>
    <row r="33" spans="1:15" s="26" customFormat="1" ht="26.25" customHeight="1">
      <c r="A33" s="30">
        <v>17</v>
      </c>
      <c r="B33" s="63" t="s">
        <v>110</v>
      </c>
      <c r="C33" s="69" t="s">
        <v>11</v>
      </c>
      <c r="D33" s="39" t="s">
        <v>14</v>
      </c>
      <c r="E33" s="40">
        <v>6</v>
      </c>
      <c r="F33" s="40">
        <v>6</v>
      </c>
      <c r="G33" s="39" t="s">
        <v>49</v>
      </c>
      <c r="H33" s="40">
        <v>18</v>
      </c>
      <c r="I33" s="40">
        <v>5</v>
      </c>
      <c r="J33" s="40">
        <v>7</v>
      </c>
      <c r="K33" s="40">
        <v>11</v>
      </c>
      <c r="L33" s="35">
        <f t="shared" si="0"/>
        <v>41</v>
      </c>
      <c r="M33" s="40">
        <v>150</v>
      </c>
      <c r="N33" s="36">
        <f t="shared" si="3"/>
        <v>27.333333333333332</v>
      </c>
      <c r="O33" s="41" t="s">
        <v>16</v>
      </c>
    </row>
    <row r="34" spans="1:15" s="26" customFormat="1" ht="24" customHeight="1">
      <c r="A34" s="30">
        <v>18</v>
      </c>
      <c r="B34" s="63" t="s">
        <v>42</v>
      </c>
      <c r="C34" s="69" t="s">
        <v>11</v>
      </c>
      <c r="D34" s="39" t="s">
        <v>14</v>
      </c>
      <c r="E34" s="40">
        <v>6</v>
      </c>
      <c r="F34" s="40">
        <v>6</v>
      </c>
      <c r="G34" s="39" t="s">
        <v>49</v>
      </c>
      <c r="H34" s="5">
        <v>0</v>
      </c>
      <c r="I34" s="5">
        <v>0</v>
      </c>
      <c r="J34" s="5">
        <v>23</v>
      </c>
      <c r="K34" s="5">
        <v>18</v>
      </c>
      <c r="L34" s="35">
        <f t="shared" si="0"/>
        <v>41</v>
      </c>
      <c r="M34" s="40">
        <v>150</v>
      </c>
      <c r="N34" s="36">
        <f t="shared" si="3"/>
        <v>27.333333333333332</v>
      </c>
      <c r="O34" s="41" t="s">
        <v>16</v>
      </c>
    </row>
    <row r="35" spans="1:15" s="26" customFormat="1" ht="24.75" customHeight="1">
      <c r="A35" s="30">
        <v>19</v>
      </c>
      <c r="B35" s="63" t="s">
        <v>46</v>
      </c>
      <c r="C35" s="69" t="s">
        <v>11</v>
      </c>
      <c r="D35" s="39" t="s">
        <v>14</v>
      </c>
      <c r="E35" s="40">
        <v>6</v>
      </c>
      <c r="F35" s="40">
        <v>6</v>
      </c>
      <c r="G35" s="39" t="s">
        <v>49</v>
      </c>
      <c r="H35" s="5">
        <v>14</v>
      </c>
      <c r="I35" s="5">
        <v>5</v>
      </c>
      <c r="J35" s="5">
        <v>0</v>
      </c>
      <c r="K35" s="5">
        <v>20</v>
      </c>
      <c r="L35" s="35">
        <f t="shared" si="0"/>
        <v>39</v>
      </c>
      <c r="M35" s="40">
        <v>150</v>
      </c>
      <c r="N35" s="36">
        <f t="shared" si="3"/>
        <v>26</v>
      </c>
      <c r="O35" s="41" t="s">
        <v>16</v>
      </c>
    </row>
    <row r="36" spans="1:15" s="19" customFormat="1" ht="28.5" customHeight="1">
      <c r="A36" s="31">
        <v>20</v>
      </c>
      <c r="B36" s="63" t="s">
        <v>40</v>
      </c>
      <c r="C36" s="70" t="s">
        <v>11</v>
      </c>
      <c r="D36" s="32" t="s">
        <v>14</v>
      </c>
      <c r="E36" s="34">
        <v>6</v>
      </c>
      <c r="F36" s="34">
        <v>6</v>
      </c>
      <c r="G36" s="39" t="s">
        <v>49</v>
      </c>
      <c r="H36" s="34">
        <v>21</v>
      </c>
      <c r="I36" s="34">
        <v>0</v>
      </c>
      <c r="J36" s="34">
        <v>0</v>
      </c>
      <c r="K36" s="34">
        <v>12</v>
      </c>
      <c r="L36" s="35">
        <f t="shared" si="0"/>
        <v>33</v>
      </c>
      <c r="M36" s="40">
        <v>150</v>
      </c>
      <c r="N36" s="36">
        <f t="shared" si="3"/>
        <v>22</v>
      </c>
      <c r="O36" s="41" t="s">
        <v>16</v>
      </c>
    </row>
    <row r="37" spans="1:15" ht="11.25" customHeight="1">
      <c r="A37" s="6"/>
      <c r="B37" s="7"/>
      <c r="C37" s="6"/>
      <c r="D37" s="6"/>
      <c r="E37" s="6"/>
      <c r="F37" s="6"/>
      <c r="G37" s="6"/>
      <c r="H37" s="8"/>
      <c r="I37" s="8"/>
      <c r="J37" s="8"/>
      <c r="K37" s="8"/>
      <c r="L37" s="9">
        <f>AVERAGE(L17:L36)</f>
        <v>59.15</v>
      </c>
      <c r="M37" s="9"/>
      <c r="N37" s="9"/>
      <c r="O37" s="8"/>
    </row>
    <row r="38" spans="1:15" ht="18" customHeight="1">
      <c r="A38" s="6"/>
      <c r="B38" s="10" t="s">
        <v>7</v>
      </c>
      <c r="C38" s="6"/>
      <c r="D38" s="16" t="s">
        <v>18</v>
      </c>
      <c r="E38" s="6"/>
      <c r="F38" s="6"/>
      <c r="H38" s="8"/>
      <c r="I38" s="8"/>
      <c r="J38" s="8"/>
      <c r="K38" s="8"/>
      <c r="L38" s="9"/>
      <c r="M38" s="9"/>
      <c r="N38" s="9"/>
      <c r="O38" s="8"/>
    </row>
    <row r="39" spans="1:15" ht="15.75">
      <c r="B39" s="11" t="s">
        <v>8</v>
      </c>
      <c r="C39" s="2"/>
      <c r="D39" s="15" t="s">
        <v>19</v>
      </c>
      <c r="E39" s="2"/>
      <c r="F39" s="2"/>
      <c r="H39" s="2"/>
      <c r="I39" s="2"/>
      <c r="J39" s="2"/>
      <c r="K39" s="2"/>
      <c r="L39" s="2"/>
      <c r="M39" s="2"/>
      <c r="N39" s="2"/>
      <c r="O39" s="2"/>
    </row>
    <row r="40" spans="1:15" ht="15.75">
      <c r="B40" s="4"/>
      <c r="C40" s="4"/>
      <c r="D40" s="15" t="s">
        <v>31</v>
      </c>
      <c r="E40" s="4"/>
      <c r="F40" s="4"/>
      <c r="H40" s="4"/>
      <c r="I40" s="4"/>
      <c r="J40" s="4"/>
      <c r="K40" s="4"/>
      <c r="L40" s="4"/>
      <c r="M40" s="4"/>
      <c r="N40" s="4"/>
      <c r="O40" s="4"/>
    </row>
    <row r="41" spans="1:15" ht="15.75">
      <c r="B41" s="4"/>
      <c r="C41" s="4"/>
      <c r="D41" s="15" t="s">
        <v>32</v>
      </c>
      <c r="E41" s="4"/>
      <c r="F41" s="4"/>
      <c r="H41" s="4"/>
      <c r="I41" s="4"/>
      <c r="J41" s="4"/>
      <c r="K41" s="4"/>
      <c r="L41" s="4"/>
      <c r="M41" s="4"/>
      <c r="N41" s="4"/>
      <c r="O41" s="4"/>
    </row>
    <row r="42" spans="1:15" ht="15.75">
      <c r="B42" s="4"/>
      <c r="C42" s="4"/>
      <c r="D42" s="16" t="s">
        <v>33</v>
      </c>
      <c r="E42" s="4"/>
      <c r="F42" s="4"/>
      <c r="H42" s="4"/>
      <c r="I42" s="4"/>
      <c r="J42" s="4"/>
      <c r="K42" s="4"/>
      <c r="L42" s="4"/>
      <c r="M42" s="4"/>
      <c r="N42" s="4"/>
      <c r="O42" s="4"/>
    </row>
    <row r="43" spans="1:15" ht="12.75">
      <c r="D43" s="17"/>
    </row>
  </sheetData>
  <sortState ref="B17:T24">
    <sortCondition descending="1" ref="N17:N24"/>
  </sortState>
  <mergeCells count="11">
    <mergeCell ref="A9:K9"/>
    <mergeCell ref="A3:O3"/>
    <mergeCell ref="A5:O5"/>
    <mergeCell ref="A6:O6"/>
    <mergeCell ref="A7:O7"/>
    <mergeCell ref="A8:O8"/>
    <mergeCell ref="A13:B13"/>
    <mergeCell ref="A10:O10"/>
    <mergeCell ref="A11:O11"/>
    <mergeCell ref="A12:O12"/>
    <mergeCell ref="A14:O14"/>
  </mergeCells>
  <pageMargins left="0.11811023622047245" right="0.11811023622047245" top="0.15748031496062992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79"/>
  <sheetViews>
    <sheetView topLeftCell="A2" workbookViewId="0">
      <selection activeCell="C2" sqref="C1:C1048576"/>
    </sheetView>
  </sheetViews>
  <sheetFormatPr defaultRowHeight="12"/>
  <cols>
    <col min="1" max="1" width="4.6640625" customWidth="1"/>
    <col min="3" max="3" width="13.6640625" customWidth="1"/>
    <col min="4" max="4" width="19" customWidth="1"/>
    <col min="5" max="5" width="6.6640625" customWidth="1"/>
    <col min="6" max="6" width="5.1640625" customWidth="1"/>
    <col min="7" max="7" width="18.6640625" customWidth="1"/>
    <col min="8" max="8" width="5.5" customWidth="1"/>
    <col min="9" max="9" width="4.6640625" customWidth="1"/>
    <col min="10" max="10" width="4.83203125" customWidth="1"/>
    <col min="11" max="11" width="4.33203125" customWidth="1"/>
    <col min="12" max="12" width="4.6640625" customWidth="1"/>
    <col min="13" max="13" width="6" customWidth="1"/>
    <col min="14" max="14" width="5.6640625" customWidth="1"/>
    <col min="15" max="15" width="6" customWidth="1"/>
    <col min="16" max="16" width="8" customWidth="1"/>
    <col min="17" max="17" width="7.5" customWidth="1"/>
    <col min="18" max="18" width="6.33203125" customWidth="1"/>
    <col min="19" max="19" width="12" customWidth="1"/>
  </cols>
  <sheetData>
    <row r="3" spans="1:19" ht="15">
      <c r="A3" s="95" t="s">
        <v>115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9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9" ht="15">
      <c r="A5" s="96" t="s">
        <v>116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9" ht="15">
      <c r="A6" s="96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9" ht="15">
      <c r="A7" s="97" t="s">
        <v>17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9" ht="15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9" ht="15">
      <c r="A9" s="94" t="s">
        <v>20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27"/>
      <c r="N9" s="27"/>
      <c r="O9" s="1"/>
    </row>
    <row r="10" spans="1:19" ht="14.25">
      <c r="A10" s="92" t="s">
        <v>21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9" ht="14.25">
      <c r="A11" s="92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9" ht="14.25">
      <c r="A12" s="92" t="s">
        <v>28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9" ht="14.25">
      <c r="A13" s="91" t="s">
        <v>29</v>
      </c>
      <c r="B13" s="9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9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9" ht="12.75" customHeight="1">
      <c r="A15" s="100" t="s">
        <v>0</v>
      </c>
      <c r="B15" s="100" t="s">
        <v>1</v>
      </c>
      <c r="C15" s="98" t="s">
        <v>10</v>
      </c>
      <c r="D15" s="98" t="s">
        <v>2</v>
      </c>
      <c r="E15" s="98" t="s">
        <v>12</v>
      </c>
      <c r="F15" s="98" t="s">
        <v>13</v>
      </c>
      <c r="G15" s="98" t="s">
        <v>3</v>
      </c>
      <c r="H15" s="103" t="s">
        <v>78</v>
      </c>
      <c r="I15" s="104"/>
      <c r="J15" s="104"/>
      <c r="K15" s="104"/>
      <c r="L15" s="104"/>
      <c r="M15" s="104" t="s">
        <v>79</v>
      </c>
      <c r="N15" s="104"/>
      <c r="O15" s="104"/>
      <c r="P15" s="98" t="s">
        <v>82</v>
      </c>
      <c r="Q15" s="98" t="s">
        <v>5</v>
      </c>
      <c r="R15" s="98" t="s">
        <v>6</v>
      </c>
      <c r="S15" s="100" t="s">
        <v>9</v>
      </c>
    </row>
    <row r="16" spans="1:19" ht="78.75" customHeight="1">
      <c r="A16" s="99"/>
      <c r="B16" s="101"/>
      <c r="C16" s="102"/>
      <c r="D16" s="99"/>
      <c r="E16" s="99"/>
      <c r="F16" s="99"/>
      <c r="G16" s="99"/>
      <c r="H16" s="48" t="s">
        <v>50</v>
      </c>
      <c r="I16" s="46" t="s">
        <v>51</v>
      </c>
      <c r="J16" s="46" t="s">
        <v>52</v>
      </c>
      <c r="K16" s="47" t="s">
        <v>53</v>
      </c>
      <c r="L16" s="47" t="s">
        <v>77</v>
      </c>
      <c r="M16" s="47" t="s">
        <v>50</v>
      </c>
      <c r="N16" s="48" t="s">
        <v>80</v>
      </c>
      <c r="O16" s="49" t="s">
        <v>81</v>
      </c>
      <c r="P16" s="99"/>
      <c r="Q16" s="99"/>
      <c r="R16" s="99"/>
      <c r="S16" s="99"/>
    </row>
    <row r="17" spans="1:19" s="26" customFormat="1" ht="24.75" customHeight="1">
      <c r="A17" s="82">
        <v>1</v>
      </c>
      <c r="B17" s="39" t="s">
        <v>98</v>
      </c>
      <c r="C17" s="38" t="s">
        <v>11</v>
      </c>
      <c r="D17" s="64" t="s">
        <v>14</v>
      </c>
      <c r="E17" s="40">
        <v>9</v>
      </c>
      <c r="F17" s="40">
        <v>9</v>
      </c>
      <c r="G17" s="39" t="s">
        <v>49</v>
      </c>
      <c r="H17" s="62">
        <v>15</v>
      </c>
      <c r="I17" s="62">
        <v>20</v>
      </c>
      <c r="J17" s="62">
        <v>25</v>
      </c>
      <c r="K17" s="62">
        <v>10</v>
      </c>
      <c r="L17" s="62">
        <v>94</v>
      </c>
      <c r="M17" s="42">
        <v>23</v>
      </c>
      <c r="N17" s="42">
        <v>21</v>
      </c>
      <c r="O17" s="42">
        <v>29</v>
      </c>
      <c r="P17" s="75">
        <f t="shared" ref="P17:P37" si="0">SUM(H17:O17)</f>
        <v>237</v>
      </c>
      <c r="Q17" s="53">
        <v>300</v>
      </c>
      <c r="R17" s="79">
        <f t="shared" ref="R17:R37" si="1">P17/Q17*100</f>
        <v>79</v>
      </c>
      <c r="S17" s="74" t="s">
        <v>22</v>
      </c>
    </row>
    <row r="18" spans="1:19" s="26" customFormat="1" ht="24.75" customHeight="1">
      <c r="A18" s="82">
        <v>2</v>
      </c>
      <c r="B18" s="39" t="s">
        <v>98</v>
      </c>
      <c r="C18" s="33" t="s">
        <v>11</v>
      </c>
      <c r="D18" s="86" t="s">
        <v>14</v>
      </c>
      <c r="E18" s="40">
        <v>9</v>
      </c>
      <c r="F18" s="40">
        <v>9</v>
      </c>
      <c r="G18" s="39" t="s">
        <v>49</v>
      </c>
      <c r="H18" s="56">
        <v>15</v>
      </c>
      <c r="I18" s="56">
        <v>20</v>
      </c>
      <c r="J18" s="56">
        <v>25</v>
      </c>
      <c r="K18" s="56">
        <v>10</v>
      </c>
      <c r="L18" s="56">
        <v>38</v>
      </c>
      <c r="M18" s="57">
        <v>18</v>
      </c>
      <c r="N18" s="57">
        <v>40</v>
      </c>
      <c r="O18" s="58">
        <v>27</v>
      </c>
      <c r="P18" s="75">
        <f t="shared" si="0"/>
        <v>193</v>
      </c>
      <c r="Q18" s="53">
        <v>300</v>
      </c>
      <c r="R18" s="79">
        <f t="shared" si="1"/>
        <v>64.333333333333329</v>
      </c>
      <c r="S18" s="81" t="s">
        <v>15</v>
      </c>
    </row>
    <row r="19" spans="1:19" s="26" customFormat="1" ht="24.75" customHeight="1">
      <c r="A19" s="82">
        <v>3</v>
      </c>
      <c r="B19" s="39" t="s">
        <v>99</v>
      </c>
      <c r="C19" s="39" t="s">
        <v>11</v>
      </c>
      <c r="D19" s="64" t="s">
        <v>14</v>
      </c>
      <c r="E19" s="40">
        <v>9</v>
      </c>
      <c r="F19" s="40">
        <v>9</v>
      </c>
      <c r="G19" s="39" t="s">
        <v>49</v>
      </c>
      <c r="H19" s="55">
        <v>15</v>
      </c>
      <c r="I19" s="55">
        <v>17</v>
      </c>
      <c r="J19" s="55">
        <v>15</v>
      </c>
      <c r="K19" s="55">
        <v>20</v>
      </c>
      <c r="L19" s="55">
        <v>22</v>
      </c>
      <c r="M19" s="55">
        <v>33</v>
      </c>
      <c r="N19" s="55">
        <v>31</v>
      </c>
      <c r="O19" s="55">
        <v>26</v>
      </c>
      <c r="P19" s="75">
        <f t="shared" si="0"/>
        <v>179</v>
      </c>
      <c r="Q19" s="53">
        <v>300</v>
      </c>
      <c r="R19" s="79">
        <f t="shared" si="1"/>
        <v>59.666666666666671</v>
      </c>
      <c r="S19" s="80" t="s">
        <v>15</v>
      </c>
    </row>
    <row r="20" spans="1:19" s="26" customFormat="1" ht="24.75" customHeight="1">
      <c r="A20" s="82">
        <v>4</v>
      </c>
      <c r="B20" s="39" t="s">
        <v>97</v>
      </c>
      <c r="C20" s="38" t="s">
        <v>11</v>
      </c>
      <c r="D20" s="87" t="s">
        <v>14</v>
      </c>
      <c r="E20" s="40">
        <v>9</v>
      </c>
      <c r="F20" s="40">
        <v>9</v>
      </c>
      <c r="G20" s="43" t="s">
        <v>49</v>
      </c>
      <c r="H20" s="60">
        <v>5</v>
      </c>
      <c r="I20" s="60">
        <v>5</v>
      </c>
      <c r="J20" s="60">
        <v>25</v>
      </c>
      <c r="K20" s="60">
        <v>10</v>
      </c>
      <c r="L20" s="60">
        <v>44</v>
      </c>
      <c r="M20" s="42">
        <v>24</v>
      </c>
      <c r="N20" s="42">
        <v>19</v>
      </c>
      <c r="O20" s="42">
        <v>21</v>
      </c>
      <c r="P20" s="75">
        <f t="shared" si="0"/>
        <v>153</v>
      </c>
      <c r="Q20" s="53">
        <v>300</v>
      </c>
      <c r="R20" s="79">
        <f t="shared" si="1"/>
        <v>51</v>
      </c>
      <c r="S20" s="80" t="s">
        <v>15</v>
      </c>
    </row>
    <row r="21" spans="1:19" s="26" customFormat="1" ht="24.75" customHeight="1">
      <c r="A21" s="82">
        <v>5</v>
      </c>
      <c r="B21" s="39" t="s">
        <v>90</v>
      </c>
      <c r="C21" s="38" t="s">
        <v>11</v>
      </c>
      <c r="D21" s="64" t="s">
        <v>14</v>
      </c>
      <c r="E21" s="40">
        <v>9</v>
      </c>
      <c r="F21" s="40">
        <v>9</v>
      </c>
      <c r="G21" s="39" t="s">
        <v>49</v>
      </c>
      <c r="H21" s="57">
        <v>15</v>
      </c>
      <c r="I21" s="57">
        <v>7.5</v>
      </c>
      <c r="J21" s="57">
        <v>25</v>
      </c>
      <c r="K21" s="57">
        <v>10</v>
      </c>
      <c r="L21" s="57">
        <v>44</v>
      </c>
      <c r="M21" s="42">
        <v>17</v>
      </c>
      <c r="N21" s="42">
        <v>14</v>
      </c>
      <c r="O21" s="42">
        <v>19</v>
      </c>
      <c r="P21" s="75">
        <f t="shared" si="0"/>
        <v>151.5</v>
      </c>
      <c r="Q21" s="53">
        <v>300</v>
      </c>
      <c r="R21" s="79">
        <f t="shared" si="1"/>
        <v>50.5</v>
      </c>
      <c r="S21" s="80" t="s">
        <v>15</v>
      </c>
    </row>
    <row r="22" spans="1:19" s="26" customFormat="1" ht="24.75" customHeight="1">
      <c r="A22" s="82">
        <v>6</v>
      </c>
      <c r="B22" s="39" t="s">
        <v>113</v>
      </c>
      <c r="C22" s="38" t="s">
        <v>11</v>
      </c>
      <c r="D22" s="64" t="s">
        <v>14</v>
      </c>
      <c r="E22" s="40">
        <v>9</v>
      </c>
      <c r="F22" s="40">
        <v>9</v>
      </c>
      <c r="G22" s="39" t="s">
        <v>49</v>
      </c>
      <c r="H22" s="57">
        <v>15</v>
      </c>
      <c r="I22" s="57">
        <v>15</v>
      </c>
      <c r="J22" s="57">
        <v>0</v>
      </c>
      <c r="K22" s="57">
        <v>10</v>
      </c>
      <c r="L22" s="57">
        <v>39</v>
      </c>
      <c r="M22" s="14">
        <v>27</v>
      </c>
      <c r="N22" s="14">
        <v>22</v>
      </c>
      <c r="O22" s="14">
        <v>11</v>
      </c>
      <c r="P22" s="75">
        <f t="shared" si="0"/>
        <v>139</v>
      </c>
      <c r="Q22" s="53">
        <v>300</v>
      </c>
      <c r="R22" s="79">
        <f t="shared" si="1"/>
        <v>46.333333333333329</v>
      </c>
      <c r="S22" s="80" t="s">
        <v>16</v>
      </c>
    </row>
    <row r="23" spans="1:19" s="26" customFormat="1" ht="24.75" customHeight="1">
      <c r="A23" s="82">
        <v>7</v>
      </c>
      <c r="B23" s="39" t="s">
        <v>92</v>
      </c>
      <c r="C23" s="38" t="s">
        <v>11</v>
      </c>
      <c r="D23" s="64" t="s">
        <v>14</v>
      </c>
      <c r="E23" s="40">
        <v>9</v>
      </c>
      <c r="F23" s="40">
        <v>9</v>
      </c>
      <c r="G23" s="39" t="s">
        <v>49</v>
      </c>
      <c r="H23" s="57">
        <v>5</v>
      </c>
      <c r="I23" s="57">
        <v>17.5</v>
      </c>
      <c r="J23" s="57">
        <v>15</v>
      </c>
      <c r="K23" s="57">
        <v>5</v>
      </c>
      <c r="L23" s="57">
        <v>22</v>
      </c>
      <c r="M23" s="14">
        <v>19</v>
      </c>
      <c r="N23" s="14">
        <v>22</v>
      </c>
      <c r="O23" s="14">
        <v>28</v>
      </c>
      <c r="P23" s="75">
        <f t="shared" si="0"/>
        <v>133.5</v>
      </c>
      <c r="Q23" s="53">
        <v>300</v>
      </c>
      <c r="R23" s="79">
        <f t="shared" si="1"/>
        <v>44.5</v>
      </c>
      <c r="S23" s="80" t="s">
        <v>16</v>
      </c>
    </row>
    <row r="24" spans="1:19" s="26" customFormat="1" ht="24.75" customHeight="1">
      <c r="A24" s="82">
        <v>8</v>
      </c>
      <c r="B24" s="39" t="s">
        <v>101</v>
      </c>
      <c r="C24" s="38" t="s">
        <v>11</v>
      </c>
      <c r="D24" s="64" t="s">
        <v>14</v>
      </c>
      <c r="E24" s="40">
        <v>9</v>
      </c>
      <c r="F24" s="40">
        <v>9</v>
      </c>
      <c r="G24" s="39" t="s">
        <v>49</v>
      </c>
      <c r="H24" s="57">
        <v>10</v>
      </c>
      <c r="I24" s="57">
        <v>7.5</v>
      </c>
      <c r="J24" s="57">
        <v>0</v>
      </c>
      <c r="K24" s="57">
        <v>15</v>
      </c>
      <c r="L24" s="57">
        <v>16</v>
      </c>
      <c r="M24" s="14">
        <v>27</v>
      </c>
      <c r="N24" s="14">
        <v>12</v>
      </c>
      <c r="O24" s="14">
        <v>43</v>
      </c>
      <c r="P24" s="75">
        <f t="shared" si="0"/>
        <v>130.5</v>
      </c>
      <c r="Q24" s="53">
        <v>300</v>
      </c>
      <c r="R24" s="79">
        <f t="shared" si="1"/>
        <v>43.5</v>
      </c>
      <c r="S24" s="80" t="s">
        <v>16</v>
      </c>
    </row>
    <row r="25" spans="1:19" s="26" customFormat="1" ht="24.75" customHeight="1">
      <c r="A25" s="82">
        <v>9</v>
      </c>
      <c r="B25" s="39" t="s">
        <v>84</v>
      </c>
      <c r="C25" s="38" t="s">
        <v>11</v>
      </c>
      <c r="D25" s="64" t="s">
        <v>14</v>
      </c>
      <c r="E25" s="40">
        <v>9</v>
      </c>
      <c r="F25" s="40">
        <v>9</v>
      </c>
      <c r="G25" s="39" t="s">
        <v>49</v>
      </c>
      <c r="H25" s="55">
        <v>15</v>
      </c>
      <c r="I25" s="55">
        <v>10</v>
      </c>
      <c r="J25" s="55">
        <v>0</v>
      </c>
      <c r="K25" s="55">
        <v>0</v>
      </c>
      <c r="L25" s="55">
        <v>0</v>
      </c>
      <c r="M25" s="55">
        <v>31</v>
      </c>
      <c r="N25" s="55">
        <v>27</v>
      </c>
      <c r="O25" s="59">
        <v>33</v>
      </c>
      <c r="P25" s="75">
        <f t="shared" si="0"/>
        <v>116</v>
      </c>
      <c r="Q25" s="53">
        <v>300</v>
      </c>
      <c r="R25" s="79">
        <f t="shared" si="1"/>
        <v>38.666666666666664</v>
      </c>
      <c r="S25" s="80" t="s">
        <v>16</v>
      </c>
    </row>
    <row r="26" spans="1:19" s="26" customFormat="1" ht="24.75" customHeight="1">
      <c r="A26" s="82">
        <v>10</v>
      </c>
      <c r="B26" s="39" t="s">
        <v>85</v>
      </c>
      <c r="C26" s="38" t="s">
        <v>11</v>
      </c>
      <c r="D26" s="64" t="s">
        <v>14</v>
      </c>
      <c r="E26" s="40">
        <v>9</v>
      </c>
      <c r="F26" s="40">
        <v>9</v>
      </c>
      <c r="G26" s="39" t="s">
        <v>49</v>
      </c>
      <c r="H26" s="57">
        <v>5</v>
      </c>
      <c r="I26" s="57">
        <v>10</v>
      </c>
      <c r="J26" s="57">
        <v>15</v>
      </c>
      <c r="K26" s="57">
        <v>10</v>
      </c>
      <c r="L26" s="57">
        <v>22</v>
      </c>
      <c r="M26" s="42">
        <v>18</v>
      </c>
      <c r="N26" s="42">
        <v>14</v>
      </c>
      <c r="O26" s="42">
        <v>19</v>
      </c>
      <c r="P26" s="75">
        <f t="shared" si="0"/>
        <v>113</v>
      </c>
      <c r="Q26" s="53">
        <v>300</v>
      </c>
      <c r="R26" s="79">
        <f t="shared" si="1"/>
        <v>37.666666666666664</v>
      </c>
      <c r="S26" s="80" t="s">
        <v>16</v>
      </c>
    </row>
    <row r="27" spans="1:19" s="26" customFormat="1" ht="24.75" customHeight="1">
      <c r="A27" s="82">
        <v>11</v>
      </c>
      <c r="B27" s="39" t="s">
        <v>100</v>
      </c>
      <c r="C27" s="38" t="s">
        <v>11</v>
      </c>
      <c r="D27" s="64" t="s">
        <v>14</v>
      </c>
      <c r="E27" s="40">
        <v>9</v>
      </c>
      <c r="F27" s="40">
        <v>9</v>
      </c>
      <c r="G27" s="39" t="s">
        <v>49</v>
      </c>
      <c r="H27" s="57">
        <v>10</v>
      </c>
      <c r="I27" s="61">
        <v>7.5</v>
      </c>
      <c r="J27" s="57">
        <v>0</v>
      </c>
      <c r="K27" s="57">
        <v>15</v>
      </c>
      <c r="L27" s="57">
        <v>20</v>
      </c>
      <c r="M27" s="14">
        <v>21</v>
      </c>
      <c r="N27" s="14">
        <v>19</v>
      </c>
      <c r="O27" s="14">
        <v>16</v>
      </c>
      <c r="P27" s="75">
        <f t="shared" si="0"/>
        <v>108.5</v>
      </c>
      <c r="Q27" s="53">
        <v>300</v>
      </c>
      <c r="R27" s="79">
        <f t="shared" si="1"/>
        <v>36.166666666666671</v>
      </c>
      <c r="S27" s="80" t="s">
        <v>16</v>
      </c>
    </row>
    <row r="28" spans="1:19" s="26" customFormat="1" ht="24.75" customHeight="1">
      <c r="A28" s="82">
        <v>12</v>
      </c>
      <c r="B28" s="39" t="s">
        <v>87</v>
      </c>
      <c r="C28" s="38" t="s">
        <v>11</v>
      </c>
      <c r="D28" s="64" t="s">
        <v>14</v>
      </c>
      <c r="E28" s="40">
        <v>9</v>
      </c>
      <c r="F28" s="40">
        <v>9</v>
      </c>
      <c r="G28" s="39" t="s">
        <v>49</v>
      </c>
      <c r="H28" s="57">
        <v>15</v>
      </c>
      <c r="I28" s="57">
        <v>15</v>
      </c>
      <c r="J28" s="57">
        <v>5</v>
      </c>
      <c r="K28" s="57">
        <v>15</v>
      </c>
      <c r="L28" s="57">
        <v>28</v>
      </c>
      <c r="M28" s="42">
        <v>4</v>
      </c>
      <c r="N28" s="42">
        <v>9</v>
      </c>
      <c r="O28" s="42">
        <v>15</v>
      </c>
      <c r="P28" s="75">
        <f t="shared" si="0"/>
        <v>106</v>
      </c>
      <c r="Q28" s="53">
        <v>300</v>
      </c>
      <c r="R28" s="79">
        <f t="shared" si="1"/>
        <v>35.333333333333336</v>
      </c>
      <c r="S28" s="80" t="s">
        <v>16</v>
      </c>
    </row>
    <row r="29" spans="1:19" s="26" customFormat="1" ht="24.75" customHeight="1">
      <c r="A29" s="82">
        <v>13</v>
      </c>
      <c r="B29" s="39" t="s">
        <v>114</v>
      </c>
      <c r="C29" s="38" t="s">
        <v>11</v>
      </c>
      <c r="D29" s="64" t="s">
        <v>14</v>
      </c>
      <c r="E29" s="40">
        <v>9</v>
      </c>
      <c r="F29" s="40">
        <v>9</v>
      </c>
      <c r="G29" s="39" t="s">
        <v>49</v>
      </c>
      <c r="H29" s="55">
        <v>0</v>
      </c>
      <c r="I29" s="55">
        <v>0</v>
      </c>
      <c r="J29" s="55">
        <v>10</v>
      </c>
      <c r="K29" s="55">
        <v>10</v>
      </c>
      <c r="L29" s="55">
        <v>12</v>
      </c>
      <c r="M29" s="55">
        <v>27</v>
      </c>
      <c r="N29" s="55">
        <v>22</v>
      </c>
      <c r="O29" s="59">
        <v>24</v>
      </c>
      <c r="P29" s="75">
        <f t="shared" si="0"/>
        <v>105</v>
      </c>
      <c r="Q29" s="53">
        <v>300</v>
      </c>
      <c r="R29" s="79">
        <f t="shared" si="1"/>
        <v>35</v>
      </c>
      <c r="S29" s="80" t="s">
        <v>16</v>
      </c>
    </row>
    <row r="30" spans="1:19" s="26" customFormat="1" ht="24.75" customHeight="1">
      <c r="A30" s="82">
        <v>14</v>
      </c>
      <c r="B30" s="39" t="s">
        <v>94</v>
      </c>
      <c r="C30" s="38" t="s">
        <v>11</v>
      </c>
      <c r="D30" s="85" t="s">
        <v>14</v>
      </c>
      <c r="E30" s="52">
        <v>9</v>
      </c>
      <c r="F30" s="52">
        <v>9</v>
      </c>
      <c r="G30" s="51" t="s">
        <v>49</v>
      </c>
      <c r="H30" s="55">
        <v>10</v>
      </c>
      <c r="I30" s="55">
        <v>0</v>
      </c>
      <c r="J30" s="55">
        <v>0</v>
      </c>
      <c r="K30" s="55">
        <v>25</v>
      </c>
      <c r="L30" s="55">
        <v>20</v>
      </c>
      <c r="M30" s="55">
        <v>12</v>
      </c>
      <c r="N30" s="55">
        <v>16</v>
      </c>
      <c r="O30" s="55">
        <v>19</v>
      </c>
      <c r="P30" s="75">
        <f t="shared" si="0"/>
        <v>102</v>
      </c>
      <c r="Q30" s="53">
        <v>300</v>
      </c>
      <c r="R30" s="79">
        <f t="shared" si="1"/>
        <v>34</v>
      </c>
      <c r="S30" s="80" t="s">
        <v>16</v>
      </c>
    </row>
    <row r="31" spans="1:19" s="26" customFormat="1" ht="24.75" customHeight="1">
      <c r="A31" s="82"/>
      <c r="B31" s="39" t="s">
        <v>86</v>
      </c>
      <c r="C31" s="38" t="s">
        <v>11</v>
      </c>
      <c r="D31" s="64" t="s">
        <v>14</v>
      </c>
      <c r="E31" s="40">
        <v>9</v>
      </c>
      <c r="F31" s="40">
        <v>9</v>
      </c>
      <c r="G31" s="39" t="s">
        <v>49</v>
      </c>
      <c r="H31" s="57">
        <v>10</v>
      </c>
      <c r="I31" s="57">
        <v>20</v>
      </c>
      <c r="J31" s="57">
        <v>5</v>
      </c>
      <c r="K31" s="57">
        <v>10</v>
      </c>
      <c r="L31" s="57">
        <v>14</v>
      </c>
      <c r="M31" s="44">
        <v>17</v>
      </c>
      <c r="N31" s="44">
        <v>12</v>
      </c>
      <c r="O31" s="44">
        <v>14</v>
      </c>
      <c r="P31" s="75">
        <f t="shared" si="0"/>
        <v>102</v>
      </c>
      <c r="Q31" s="53">
        <v>300</v>
      </c>
      <c r="R31" s="79">
        <f t="shared" si="1"/>
        <v>34</v>
      </c>
      <c r="S31" s="80" t="s">
        <v>16</v>
      </c>
    </row>
    <row r="32" spans="1:19" s="26" customFormat="1" ht="24.75" customHeight="1">
      <c r="A32" s="82">
        <v>15</v>
      </c>
      <c r="B32" s="39" t="s">
        <v>91</v>
      </c>
      <c r="C32" s="33" t="s">
        <v>11</v>
      </c>
      <c r="D32" s="86" t="s">
        <v>14</v>
      </c>
      <c r="E32" s="40">
        <v>9</v>
      </c>
      <c r="F32" s="40">
        <v>9</v>
      </c>
      <c r="G32" s="39" t="s">
        <v>49</v>
      </c>
      <c r="H32" s="54">
        <v>5</v>
      </c>
      <c r="I32" s="54">
        <v>12.5</v>
      </c>
      <c r="J32" s="54">
        <v>5</v>
      </c>
      <c r="K32" s="54">
        <v>5</v>
      </c>
      <c r="L32" s="54">
        <v>16</v>
      </c>
      <c r="M32" s="56">
        <v>11</v>
      </c>
      <c r="N32" s="56">
        <v>17</v>
      </c>
      <c r="O32" s="58">
        <v>21</v>
      </c>
      <c r="P32" s="75">
        <f t="shared" si="0"/>
        <v>92.5</v>
      </c>
      <c r="Q32" s="53">
        <v>300</v>
      </c>
      <c r="R32" s="79">
        <f t="shared" si="1"/>
        <v>30.833333333333336</v>
      </c>
      <c r="S32" s="80" t="s">
        <v>16</v>
      </c>
    </row>
    <row r="33" spans="1:19" s="26" customFormat="1" ht="30.75" customHeight="1">
      <c r="A33" s="83">
        <v>16</v>
      </c>
      <c r="B33" s="39" t="s">
        <v>93</v>
      </c>
      <c r="C33" s="38" t="s">
        <v>11</v>
      </c>
      <c r="D33" s="64" t="s">
        <v>14</v>
      </c>
      <c r="E33" s="40">
        <v>9</v>
      </c>
      <c r="F33" s="40">
        <v>9</v>
      </c>
      <c r="G33" s="39" t="s">
        <v>49</v>
      </c>
      <c r="H33" s="57">
        <v>10</v>
      </c>
      <c r="I33" s="57">
        <v>0</v>
      </c>
      <c r="J33" s="57">
        <v>0</v>
      </c>
      <c r="K33" s="57">
        <v>25</v>
      </c>
      <c r="L33" s="57">
        <v>26</v>
      </c>
      <c r="M33" s="42">
        <v>17</v>
      </c>
      <c r="N33" s="42">
        <v>12</v>
      </c>
      <c r="O33" s="42">
        <v>2</v>
      </c>
      <c r="P33" s="75">
        <f t="shared" si="0"/>
        <v>92</v>
      </c>
      <c r="Q33" s="53">
        <v>300</v>
      </c>
      <c r="R33" s="79">
        <f t="shared" si="1"/>
        <v>30.666666666666664</v>
      </c>
      <c r="S33" s="80" t="s">
        <v>16</v>
      </c>
    </row>
    <row r="34" spans="1:19" s="26" customFormat="1" ht="24.75" customHeight="1">
      <c r="A34" s="83">
        <v>17</v>
      </c>
      <c r="B34" s="39" t="s">
        <v>89</v>
      </c>
      <c r="C34" s="38" t="s">
        <v>11</v>
      </c>
      <c r="D34" s="64" t="s">
        <v>14</v>
      </c>
      <c r="E34" s="40">
        <v>9</v>
      </c>
      <c r="F34" s="40">
        <v>9</v>
      </c>
      <c r="G34" s="39" t="s">
        <v>49</v>
      </c>
      <c r="H34" s="55">
        <v>15</v>
      </c>
      <c r="I34" s="55">
        <v>0</v>
      </c>
      <c r="J34" s="55">
        <v>0</v>
      </c>
      <c r="K34" s="55">
        <v>10</v>
      </c>
      <c r="L34" s="55">
        <v>16</v>
      </c>
      <c r="M34" s="55">
        <v>22</v>
      </c>
      <c r="N34" s="55">
        <v>10</v>
      </c>
      <c r="O34" s="55">
        <v>14</v>
      </c>
      <c r="P34" s="75">
        <f t="shared" si="0"/>
        <v>87</v>
      </c>
      <c r="Q34" s="53">
        <v>300</v>
      </c>
      <c r="R34" s="79">
        <f t="shared" si="1"/>
        <v>28.999999999999996</v>
      </c>
      <c r="S34" s="80" t="s">
        <v>16</v>
      </c>
    </row>
    <row r="35" spans="1:19" s="26" customFormat="1" ht="26.25" customHeight="1">
      <c r="A35" s="83">
        <v>18</v>
      </c>
      <c r="B35" s="39" t="s">
        <v>96</v>
      </c>
      <c r="C35" s="38" t="s">
        <v>11</v>
      </c>
      <c r="D35" s="64" t="s">
        <v>14</v>
      </c>
      <c r="E35" s="40">
        <v>9</v>
      </c>
      <c r="F35" s="40">
        <v>9</v>
      </c>
      <c r="G35" s="39" t="s">
        <v>49</v>
      </c>
      <c r="H35" s="57">
        <v>10</v>
      </c>
      <c r="I35" s="57">
        <v>10</v>
      </c>
      <c r="J35" s="57">
        <v>10</v>
      </c>
      <c r="K35" s="57">
        <v>10</v>
      </c>
      <c r="L35" s="57">
        <v>8</v>
      </c>
      <c r="M35" s="42">
        <v>9</v>
      </c>
      <c r="N35" s="42">
        <v>18</v>
      </c>
      <c r="O35" s="42">
        <v>12</v>
      </c>
      <c r="P35" s="75">
        <f t="shared" si="0"/>
        <v>87</v>
      </c>
      <c r="Q35" s="53">
        <v>300</v>
      </c>
      <c r="R35" s="79">
        <f t="shared" si="1"/>
        <v>28.999999999999996</v>
      </c>
      <c r="S35" s="80" t="s">
        <v>16</v>
      </c>
    </row>
    <row r="36" spans="1:19" s="25" customFormat="1" ht="27" customHeight="1">
      <c r="A36" s="83">
        <v>19</v>
      </c>
      <c r="B36" s="39" t="s">
        <v>83</v>
      </c>
      <c r="C36" s="38" t="s">
        <v>11</v>
      </c>
      <c r="D36" s="64" t="s">
        <v>14</v>
      </c>
      <c r="E36" s="40">
        <v>9</v>
      </c>
      <c r="F36" s="40">
        <v>9</v>
      </c>
      <c r="G36" s="39" t="s">
        <v>49</v>
      </c>
      <c r="H36" s="57">
        <v>5</v>
      </c>
      <c r="I36" s="57">
        <v>0</v>
      </c>
      <c r="J36" s="57">
        <v>10</v>
      </c>
      <c r="K36" s="57">
        <v>15</v>
      </c>
      <c r="L36" s="57">
        <v>26</v>
      </c>
      <c r="M36" s="42">
        <v>11</v>
      </c>
      <c r="N36" s="42">
        <v>10</v>
      </c>
      <c r="O36" s="42">
        <v>9</v>
      </c>
      <c r="P36" s="75">
        <f t="shared" si="0"/>
        <v>86</v>
      </c>
      <c r="Q36" s="53">
        <v>300</v>
      </c>
      <c r="R36" s="79">
        <f t="shared" si="1"/>
        <v>28.666666666666668</v>
      </c>
      <c r="S36" s="80" t="s">
        <v>16</v>
      </c>
    </row>
    <row r="37" spans="1:19" s="19" customFormat="1" ht="26.25" customHeight="1">
      <c r="A37" s="84">
        <v>20</v>
      </c>
      <c r="B37" s="39" t="s">
        <v>95</v>
      </c>
      <c r="C37" s="38" t="s">
        <v>11</v>
      </c>
      <c r="D37" s="87" t="s">
        <v>14</v>
      </c>
      <c r="E37" s="78">
        <v>9</v>
      </c>
      <c r="F37" s="78">
        <v>9</v>
      </c>
      <c r="G37" s="43" t="s">
        <v>49</v>
      </c>
      <c r="H37" s="60">
        <v>5</v>
      </c>
      <c r="I37" s="57">
        <v>5</v>
      </c>
      <c r="J37" s="57">
        <v>10</v>
      </c>
      <c r="K37" s="57">
        <v>10</v>
      </c>
      <c r="L37" s="57">
        <v>8</v>
      </c>
      <c r="M37" s="42">
        <v>7</v>
      </c>
      <c r="N37" s="42">
        <v>15</v>
      </c>
      <c r="O37" s="42">
        <v>22</v>
      </c>
      <c r="P37" s="75">
        <f t="shared" si="0"/>
        <v>82</v>
      </c>
      <c r="Q37" s="53">
        <v>300</v>
      </c>
      <c r="R37" s="79">
        <f t="shared" si="1"/>
        <v>27.333333333333332</v>
      </c>
      <c r="S37" s="80" t="s">
        <v>16</v>
      </c>
    </row>
    <row r="38" spans="1:19" s="19" customFormat="1" ht="25.5" customHeight="1">
      <c r="A38" s="84">
        <v>21</v>
      </c>
      <c r="B38" s="39" t="s">
        <v>88</v>
      </c>
      <c r="C38" s="38" t="s">
        <v>11</v>
      </c>
      <c r="D38" s="64" t="s">
        <v>14</v>
      </c>
      <c r="E38" s="40">
        <v>9</v>
      </c>
      <c r="F38" s="40">
        <v>9</v>
      </c>
      <c r="G38" s="39" t="s">
        <v>49</v>
      </c>
      <c r="H38" s="57">
        <v>15</v>
      </c>
      <c r="I38" s="57">
        <v>0</v>
      </c>
      <c r="J38" s="57">
        <v>0</v>
      </c>
      <c r="K38" s="57">
        <v>10</v>
      </c>
      <c r="L38" s="57">
        <v>12</v>
      </c>
      <c r="M38" s="42">
        <v>7</v>
      </c>
      <c r="N38" s="42">
        <v>11</v>
      </c>
      <c r="O38" s="42">
        <v>9</v>
      </c>
      <c r="P38" s="75">
        <f t="shared" ref="P38" si="2">SUM(H38:O38)</f>
        <v>64</v>
      </c>
      <c r="Q38" s="53">
        <v>300</v>
      </c>
      <c r="R38" s="79">
        <f t="shared" ref="R38" si="3">P38/Q38*100</f>
        <v>21.333333333333336</v>
      </c>
      <c r="S38" s="80" t="s">
        <v>16</v>
      </c>
    </row>
    <row r="39" spans="1:19" ht="11.25" customHeight="1">
      <c r="A39" s="6"/>
      <c r="B39" s="7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9"/>
      <c r="P39" s="90">
        <f>AVERAGE(P17:P38)</f>
        <v>120.88636363636364</v>
      </c>
    </row>
    <row r="40" spans="1:19" ht="18" customHeight="1">
      <c r="A40" s="6"/>
      <c r="B40" s="10" t="s">
        <v>7</v>
      </c>
      <c r="C40" s="6"/>
      <c r="D40" s="88" t="s">
        <v>18</v>
      </c>
      <c r="E40" s="6"/>
      <c r="F40" s="6"/>
      <c r="H40" s="8"/>
      <c r="I40" s="8"/>
      <c r="J40" s="8"/>
      <c r="K40" s="8"/>
      <c r="L40" s="8"/>
      <c r="M40" s="8"/>
      <c r="N40" s="8"/>
      <c r="O40" s="9"/>
    </row>
    <row r="41" spans="1:19" ht="12.75">
      <c r="B41" s="11" t="s">
        <v>8</v>
      </c>
      <c r="C41" s="2"/>
      <c r="D41" s="89" t="s">
        <v>19</v>
      </c>
      <c r="E41" s="2"/>
      <c r="F41" s="2"/>
      <c r="H41" s="2"/>
      <c r="I41" s="2"/>
      <c r="J41" s="2"/>
      <c r="K41" s="2"/>
      <c r="L41" s="2"/>
      <c r="M41" s="2"/>
      <c r="N41" s="2"/>
      <c r="O41" s="2"/>
    </row>
    <row r="42" spans="1:19" ht="12.75">
      <c r="B42" s="4"/>
      <c r="C42" s="4"/>
      <c r="D42" s="89" t="s">
        <v>31</v>
      </c>
      <c r="E42" s="4"/>
      <c r="F42" s="4"/>
      <c r="H42" s="4"/>
      <c r="I42" s="4"/>
      <c r="J42" s="4"/>
      <c r="K42" s="4"/>
      <c r="L42" s="4"/>
      <c r="M42" s="4"/>
      <c r="N42" s="4"/>
      <c r="O42" s="4"/>
    </row>
    <row r="43" spans="1:19" ht="12.75">
      <c r="B43" s="4"/>
      <c r="C43" s="4"/>
      <c r="D43" s="89" t="s">
        <v>32</v>
      </c>
      <c r="E43" s="4"/>
      <c r="F43" s="4"/>
      <c r="H43" s="4"/>
      <c r="I43" s="4"/>
      <c r="J43" s="4"/>
      <c r="K43" s="4"/>
      <c r="L43" s="4"/>
      <c r="M43" s="4"/>
      <c r="N43" s="4"/>
      <c r="O43" s="4"/>
    </row>
    <row r="44" spans="1:19" ht="12.75">
      <c r="B44" s="4"/>
      <c r="C44" s="4"/>
      <c r="D44" s="88" t="s">
        <v>33</v>
      </c>
      <c r="E44" s="4"/>
      <c r="F44" s="4"/>
      <c r="H44" s="4"/>
      <c r="I44" s="4"/>
      <c r="J44" s="4"/>
      <c r="K44" s="4"/>
      <c r="L44" s="4"/>
      <c r="M44" s="4"/>
      <c r="N44" s="4"/>
      <c r="O44" s="4"/>
    </row>
    <row r="45" spans="1:19" ht="12.75">
      <c r="D45" s="17"/>
    </row>
    <row r="47" spans="1:19">
      <c r="B47" s="18"/>
      <c r="C47" s="18"/>
    </row>
    <row r="48" spans="1:19">
      <c r="B48" s="18"/>
      <c r="C48" s="18"/>
    </row>
    <row r="49" spans="2:3">
      <c r="B49" s="18"/>
      <c r="C49" s="18"/>
    </row>
    <row r="50" spans="2:3">
      <c r="B50" s="18"/>
      <c r="C50" s="18"/>
    </row>
    <row r="51" spans="2:3">
      <c r="B51" s="18"/>
      <c r="C51" s="18"/>
    </row>
    <row r="52" spans="2:3">
      <c r="B52" s="18"/>
      <c r="C52" s="18"/>
    </row>
    <row r="53" spans="2:3">
      <c r="B53" s="18"/>
      <c r="C53" s="18"/>
    </row>
    <row r="54" spans="2:3">
      <c r="B54" s="18"/>
      <c r="C54" s="18"/>
    </row>
    <row r="55" spans="2:3">
      <c r="B55" s="18"/>
      <c r="C55" s="18"/>
    </row>
    <row r="56" spans="2:3">
      <c r="B56" s="18"/>
      <c r="C56" s="18"/>
    </row>
    <row r="57" spans="2:3">
      <c r="B57" s="18"/>
      <c r="C57" s="18"/>
    </row>
    <row r="58" spans="2:3">
      <c r="B58" s="18"/>
      <c r="C58" s="18"/>
    </row>
    <row r="59" spans="2:3">
      <c r="B59" s="18"/>
      <c r="C59" s="18"/>
    </row>
    <row r="60" spans="2:3">
      <c r="B60" s="18"/>
      <c r="C60" s="18"/>
    </row>
    <row r="61" spans="2:3">
      <c r="B61" s="18"/>
      <c r="C61" s="18"/>
    </row>
    <row r="62" spans="2:3">
      <c r="B62" s="18"/>
      <c r="C62" s="18"/>
    </row>
    <row r="63" spans="2:3">
      <c r="B63" s="18"/>
      <c r="C63" s="18"/>
    </row>
    <row r="64" spans="2:3">
      <c r="B64" s="18"/>
      <c r="C64" s="18"/>
    </row>
    <row r="65" spans="2:3">
      <c r="B65" s="18"/>
      <c r="C65" s="18"/>
    </row>
    <row r="66" spans="2:3">
      <c r="B66" s="18"/>
      <c r="C66" s="18"/>
    </row>
    <row r="67" spans="2:3">
      <c r="B67" s="18"/>
      <c r="C67" s="18"/>
    </row>
    <row r="68" spans="2:3">
      <c r="B68" s="18"/>
      <c r="C68" s="18"/>
    </row>
    <row r="69" spans="2:3">
      <c r="B69" s="18"/>
      <c r="C69" s="18"/>
    </row>
    <row r="70" spans="2:3">
      <c r="B70" s="18"/>
      <c r="C70" s="18"/>
    </row>
    <row r="71" spans="2:3">
      <c r="B71" s="18"/>
      <c r="C71" s="18"/>
    </row>
    <row r="72" spans="2:3">
      <c r="B72" s="18"/>
      <c r="C72" s="18"/>
    </row>
    <row r="73" spans="2:3">
      <c r="B73" s="18"/>
      <c r="C73" s="18"/>
    </row>
    <row r="74" spans="2:3">
      <c r="B74" s="18"/>
      <c r="C74" s="18"/>
    </row>
    <row r="75" spans="2:3">
      <c r="B75" s="18"/>
      <c r="C75" s="18"/>
    </row>
    <row r="76" spans="2:3">
      <c r="B76" s="18"/>
      <c r="C76" s="18"/>
    </row>
    <row r="77" spans="2:3">
      <c r="B77" s="18"/>
      <c r="C77" s="18"/>
    </row>
    <row r="78" spans="2:3">
      <c r="B78" s="18"/>
      <c r="C78" s="18"/>
    </row>
    <row r="79" spans="2:3">
      <c r="B79" s="18"/>
      <c r="C79" s="18"/>
    </row>
  </sheetData>
  <mergeCells count="24">
    <mergeCell ref="Q15:Q16"/>
    <mergeCell ref="R15:R16"/>
    <mergeCell ref="S15:S16"/>
    <mergeCell ref="P15:P16"/>
    <mergeCell ref="A15:A16"/>
    <mergeCell ref="B15:B16"/>
    <mergeCell ref="C15:C16"/>
    <mergeCell ref="D15:D16"/>
    <mergeCell ref="E15:E16"/>
    <mergeCell ref="F15:F16"/>
    <mergeCell ref="G15:G16"/>
    <mergeCell ref="H15:L15"/>
    <mergeCell ref="M15:O15"/>
    <mergeCell ref="A10:O10"/>
    <mergeCell ref="A11:O11"/>
    <mergeCell ref="A12:O12"/>
    <mergeCell ref="A13:B13"/>
    <mergeCell ref="A14:O14"/>
    <mergeCell ref="A9:L9"/>
    <mergeCell ref="A3:O3"/>
    <mergeCell ref="A5:O5"/>
    <mergeCell ref="A6:O6"/>
    <mergeCell ref="A7:O7"/>
    <mergeCell ref="A8:O8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85"/>
  <sheetViews>
    <sheetView tabSelected="1" topLeftCell="A5" workbookViewId="0">
      <selection activeCell="C17" sqref="C1:C1048576"/>
    </sheetView>
  </sheetViews>
  <sheetFormatPr defaultRowHeight="12"/>
  <cols>
    <col min="1" max="1" width="3.6640625" customWidth="1"/>
    <col min="2" max="2" width="8.5" customWidth="1"/>
    <col min="3" max="3" width="13.6640625" customWidth="1"/>
    <col min="4" max="4" width="13.33203125" customWidth="1"/>
    <col min="5" max="5" width="5.6640625" customWidth="1"/>
    <col min="6" max="6" width="5.1640625" customWidth="1"/>
    <col min="7" max="7" width="18.6640625" customWidth="1"/>
    <col min="8" max="8" width="5.5" customWidth="1"/>
    <col min="9" max="9" width="4.6640625" customWidth="1"/>
    <col min="10" max="10" width="4.83203125" customWidth="1"/>
    <col min="11" max="11" width="5.33203125" customWidth="1"/>
    <col min="12" max="12" width="4.6640625" customWidth="1"/>
    <col min="13" max="13" width="6.6640625" customWidth="1"/>
    <col min="14" max="14" width="6.1640625" customWidth="1"/>
    <col min="15" max="15" width="6" customWidth="1"/>
    <col min="16" max="16" width="7.33203125" customWidth="1"/>
    <col min="17" max="17" width="7.6640625" customWidth="1"/>
    <col min="18" max="18" width="7.1640625" customWidth="1"/>
    <col min="19" max="19" width="11.83203125" customWidth="1"/>
    <col min="20" max="20" width="10" customWidth="1"/>
  </cols>
  <sheetData>
    <row r="3" spans="1:19" ht="15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9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9" ht="15">
      <c r="A5" s="96" t="s">
        <v>23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9" ht="15">
      <c r="A6" s="96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9" ht="15">
      <c r="A7" s="97" t="s">
        <v>17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9" ht="15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9" ht="15">
      <c r="A9" s="94" t="s">
        <v>20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27"/>
      <c r="N9" s="27"/>
      <c r="O9" s="1"/>
    </row>
    <row r="10" spans="1:19" ht="14.25">
      <c r="A10" s="92" t="s">
        <v>21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9" ht="14.25">
      <c r="A11" s="92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9" ht="14.25">
      <c r="A12" s="92" t="s">
        <v>28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9" ht="14.25">
      <c r="A13" s="91" t="s">
        <v>29</v>
      </c>
      <c r="B13" s="9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9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9" ht="12.75" customHeight="1">
      <c r="A15" s="100" t="s">
        <v>0</v>
      </c>
      <c r="B15" s="105" t="s">
        <v>1</v>
      </c>
      <c r="C15" s="107" t="s">
        <v>10</v>
      </c>
      <c r="D15" s="98" t="s">
        <v>2</v>
      </c>
      <c r="E15" s="98" t="s">
        <v>12</v>
      </c>
      <c r="F15" s="98" t="s">
        <v>13</v>
      </c>
      <c r="G15" s="98" t="s">
        <v>3</v>
      </c>
      <c r="H15" s="103" t="s">
        <v>78</v>
      </c>
      <c r="I15" s="104"/>
      <c r="J15" s="104"/>
      <c r="K15" s="104"/>
      <c r="L15" s="104"/>
      <c r="M15" s="104" t="s">
        <v>79</v>
      </c>
      <c r="N15" s="104"/>
      <c r="O15" s="104"/>
      <c r="P15" s="98" t="s">
        <v>82</v>
      </c>
      <c r="Q15" s="98" t="s">
        <v>5</v>
      </c>
      <c r="R15" s="98" t="s">
        <v>6</v>
      </c>
      <c r="S15" s="100" t="s">
        <v>9</v>
      </c>
    </row>
    <row r="16" spans="1:19" ht="78.75" customHeight="1">
      <c r="A16" s="99"/>
      <c r="B16" s="106"/>
      <c r="C16" s="108"/>
      <c r="D16" s="99"/>
      <c r="E16" s="99"/>
      <c r="F16" s="99"/>
      <c r="G16" s="99"/>
      <c r="H16" s="48" t="s">
        <v>50</v>
      </c>
      <c r="I16" s="46" t="s">
        <v>51</v>
      </c>
      <c r="J16" s="46" t="s">
        <v>52</v>
      </c>
      <c r="K16" s="47" t="s">
        <v>53</v>
      </c>
      <c r="L16" s="47" t="s">
        <v>77</v>
      </c>
      <c r="M16" s="47" t="s">
        <v>50</v>
      </c>
      <c r="N16" s="48" t="s">
        <v>80</v>
      </c>
      <c r="O16" s="49" t="s">
        <v>81</v>
      </c>
      <c r="P16" s="99"/>
      <c r="Q16" s="99"/>
      <c r="R16" s="99"/>
      <c r="S16" s="99"/>
    </row>
    <row r="17" spans="1:19" s="26" customFormat="1" ht="24.75" customHeight="1">
      <c r="A17" s="50">
        <v>1</v>
      </c>
      <c r="B17" s="71" t="s">
        <v>102</v>
      </c>
      <c r="C17" s="72" t="s">
        <v>11</v>
      </c>
      <c r="D17" s="51" t="s">
        <v>14</v>
      </c>
      <c r="E17" s="52">
        <v>9</v>
      </c>
      <c r="F17" s="52">
        <v>9</v>
      </c>
      <c r="G17" s="51" t="s">
        <v>49</v>
      </c>
      <c r="H17" s="55">
        <v>25</v>
      </c>
      <c r="I17" s="55">
        <v>30</v>
      </c>
      <c r="J17" s="55">
        <v>15</v>
      </c>
      <c r="K17" s="55">
        <v>15</v>
      </c>
      <c r="L17" s="55">
        <v>56</v>
      </c>
      <c r="M17" s="55">
        <v>48</v>
      </c>
      <c r="N17" s="55">
        <v>45</v>
      </c>
      <c r="O17" s="55">
        <v>49</v>
      </c>
      <c r="P17" s="75">
        <v>283</v>
      </c>
      <c r="Q17" s="53">
        <v>300</v>
      </c>
      <c r="R17" s="75">
        <f>P17/Q17*100</f>
        <v>94.333333333333343</v>
      </c>
      <c r="S17" s="45" t="s">
        <v>22</v>
      </c>
    </row>
    <row r="18" spans="1:19" s="26" customFormat="1" ht="24" customHeight="1">
      <c r="A18" s="30">
        <v>2</v>
      </c>
      <c r="B18" s="63" t="s">
        <v>105</v>
      </c>
      <c r="C18" s="69" t="s">
        <v>11</v>
      </c>
      <c r="D18" s="39" t="s">
        <v>14</v>
      </c>
      <c r="E18" s="40">
        <v>9</v>
      </c>
      <c r="F18" s="40">
        <v>9</v>
      </c>
      <c r="G18" s="39" t="s">
        <v>49</v>
      </c>
      <c r="H18" s="55">
        <v>20</v>
      </c>
      <c r="I18" s="55">
        <v>30</v>
      </c>
      <c r="J18" s="55">
        <v>15</v>
      </c>
      <c r="K18" s="55">
        <v>15</v>
      </c>
      <c r="L18" s="55">
        <v>58</v>
      </c>
      <c r="M18" s="55">
        <v>47</v>
      </c>
      <c r="N18" s="55">
        <v>44</v>
      </c>
      <c r="O18" s="55">
        <v>48</v>
      </c>
      <c r="P18" s="75">
        <f>SUM(H18:O18)</f>
        <v>277</v>
      </c>
      <c r="Q18" s="53">
        <v>300</v>
      </c>
      <c r="R18" s="75">
        <f t="shared" ref="R18:R45" si="0">P18/Q18*100</f>
        <v>92.333333333333329</v>
      </c>
      <c r="S18" s="45" t="s">
        <v>22</v>
      </c>
    </row>
    <row r="19" spans="1:19" s="26" customFormat="1" ht="26.25" customHeight="1">
      <c r="A19" s="30">
        <v>3</v>
      </c>
      <c r="B19" s="63" t="s">
        <v>106</v>
      </c>
      <c r="C19" s="64" t="s">
        <v>11</v>
      </c>
      <c r="D19" s="39" t="s">
        <v>14</v>
      </c>
      <c r="E19" s="40">
        <v>9</v>
      </c>
      <c r="F19" s="40">
        <v>9</v>
      </c>
      <c r="G19" s="39" t="s">
        <v>49</v>
      </c>
      <c r="H19" s="55">
        <v>20</v>
      </c>
      <c r="I19" s="55">
        <v>30</v>
      </c>
      <c r="J19" s="55">
        <v>15</v>
      </c>
      <c r="K19" s="55">
        <v>9</v>
      </c>
      <c r="L19" s="55">
        <v>46</v>
      </c>
      <c r="M19" s="55">
        <v>47</v>
      </c>
      <c r="N19" s="55">
        <v>42</v>
      </c>
      <c r="O19" s="55">
        <v>47</v>
      </c>
      <c r="P19" s="75">
        <f t="shared" ref="P19:P45" si="1">SUM(H19:O19)</f>
        <v>256</v>
      </c>
      <c r="Q19" s="53">
        <v>300</v>
      </c>
      <c r="R19" s="75">
        <f t="shared" si="0"/>
        <v>85.333333333333343</v>
      </c>
      <c r="S19" s="45" t="s">
        <v>22</v>
      </c>
    </row>
    <row r="20" spans="1:19" s="26" customFormat="1" ht="26.25" customHeight="1">
      <c r="A20" s="30">
        <v>4</v>
      </c>
      <c r="B20" s="63" t="s">
        <v>67</v>
      </c>
      <c r="C20" s="69" t="s">
        <v>11</v>
      </c>
      <c r="D20" s="39" t="s">
        <v>14</v>
      </c>
      <c r="E20" s="40">
        <v>9</v>
      </c>
      <c r="F20" s="40">
        <v>9</v>
      </c>
      <c r="G20" s="39" t="s">
        <v>49</v>
      </c>
      <c r="H20" s="57">
        <v>25</v>
      </c>
      <c r="I20" s="57">
        <v>7.5</v>
      </c>
      <c r="J20" s="57">
        <v>4.5</v>
      </c>
      <c r="K20" s="57">
        <v>15</v>
      </c>
      <c r="L20" s="57">
        <v>42</v>
      </c>
      <c r="M20" s="14">
        <v>33</v>
      </c>
      <c r="N20" s="14">
        <v>29</v>
      </c>
      <c r="O20" s="14">
        <v>36</v>
      </c>
      <c r="P20" s="75">
        <f t="shared" ref="P20:P29" si="2">SUM(H20:O20)</f>
        <v>192</v>
      </c>
      <c r="Q20" s="53">
        <v>300</v>
      </c>
      <c r="R20" s="75">
        <f t="shared" ref="R20:R29" si="3">P20/Q20*100</f>
        <v>64</v>
      </c>
      <c r="S20" s="77" t="s">
        <v>15</v>
      </c>
    </row>
    <row r="21" spans="1:19" s="26" customFormat="1" ht="26.25" customHeight="1">
      <c r="A21" s="30">
        <v>5</v>
      </c>
      <c r="B21" s="63" t="s">
        <v>57</v>
      </c>
      <c r="C21" s="69" t="s">
        <v>11</v>
      </c>
      <c r="D21" s="39" t="s">
        <v>14</v>
      </c>
      <c r="E21" s="40">
        <v>9</v>
      </c>
      <c r="F21" s="40">
        <v>9</v>
      </c>
      <c r="G21" s="39" t="s">
        <v>49</v>
      </c>
      <c r="H21" s="55">
        <v>25</v>
      </c>
      <c r="I21" s="55">
        <v>18</v>
      </c>
      <c r="J21" s="55">
        <v>15</v>
      </c>
      <c r="K21" s="55">
        <v>10.5</v>
      </c>
      <c r="L21" s="55">
        <v>36</v>
      </c>
      <c r="M21" s="55">
        <v>33</v>
      </c>
      <c r="N21" s="55">
        <v>26</v>
      </c>
      <c r="O21" s="59">
        <v>20</v>
      </c>
      <c r="P21" s="75">
        <f t="shared" si="2"/>
        <v>183.5</v>
      </c>
      <c r="Q21" s="53">
        <v>300</v>
      </c>
      <c r="R21" s="75">
        <f t="shared" si="3"/>
        <v>61.166666666666671</v>
      </c>
      <c r="S21" s="77" t="s">
        <v>15</v>
      </c>
    </row>
    <row r="22" spans="1:19" s="26" customFormat="1" ht="26.25" customHeight="1">
      <c r="A22" s="30">
        <v>6</v>
      </c>
      <c r="B22" s="63" t="s">
        <v>66</v>
      </c>
      <c r="C22" s="69" t="s">
        <v>11</v>
      </c>
      <c r="D22" s="39" t="s">
        <v>14</v>
      </c>
      <c r="E22" s="40">
        <v>9</v>
      </c>
      <c r="F22" s="40">
        <v>9</v>
      </c>
      <c r="G22" s="39" t="s">
        <v>49</v>
      </c>
      <c r="H22" s="57">
        <v>15</v>
      </c>
      <c r="I22" s="57">
        <v>12</v>
      </c>
      <c r="J22" s="57">
        <v>6</v>
      </c>
      <c r="K22" s="57">
        <v>9</v>
      </c>
      <c r="L22" s="57">
        <v>32</v>
      </c>
      <c r="M22" s="42">
        <v>36</v>
      </c>
      <c r="N22" s="42">
        <v>32</v>
      </c>
      <c r="O22" s="42">
        <v>40</v>
      </c>
      <c r="P22" s="75">
        <f t="shared" si="2"/>
        <v>182</v>
      </c>
      <c r="Q22" s="53">
        <v>300</v>
      </c>
      <c r="R22" s="75">
        <f t="shared" si="3"/>
        <v>60.666666666666671</v>
      </c>
      <c r="S22" s="77" t="s">
        <v>15</v>
      </c>
    </row>
    <row r="23" spans="1:19" s="26" customFormat="1" ht="26.25" customHeight="1">
      <c r="A23" s="30">
        <v>7</v>
      </c>
      <c r="B23" s="63" t="s">
        <v>70</v>
      </c>
      <c r="C23" s="69" t="s">
        <v>11</v>
      </c>
      <c r="D23" s="39" t="s">
        <v>14</v>
      </c>
      <c r="E23" s="40">
        <v>9</v>
      </c>
      <c r="F23" s="40">
        <v>9</v>
      </c>
      <c r="G23" s="39" t="s">
        <v>49</v>
      </c>
      <c r="H23" s="57">
        <v>10</v>
      </c>
      <c r="I23" s="57">
        <v>6</v>
      </c>
      <c r="J23" s="57">
        <v>15</v>
      </c>
      <c r="K23" s="57">
        <v>9</v>
      </c>
      <c r="L23" s="57">
        <v>31</v>
      </c>
      <c r="M23" s="42">
        <v>36</v>
      </c>
      <c r="N23" s="42">
        <v>32</v>
      </c>
      <c r="O23" s="42">
        <v>40</v>
      </c>
      <c r="P23" s="75">
        <f t="shared" si="2"/>
        <v>179</v>
      </c>
      <c r="Q23" s="53">
        <v>300</v>
      </c>
      <c r="R23" s="75">
        <f t="shared" si="3"/>
        <v>59.666666666666671</v>
      </c>
      <c r="S23" s="77" t="s">
        <v>15</v>
      </c>
    </row>
    <row r="24" spans="1:19" s="26" customFormat="1" ht="26.25" customHeight="1">
      <c r="A24" s="30">
        <v>8</v>
      </c>
      <c r="B24" s="63" t="s">
        <v>59</v>
      </c>
      <c r="C24" s="69" t="s">
        <v>11</v>
      </c>
      <c r="D24" s="39" t="s">
        <v>14</v>
      </c>
      <c r="E24" s="40">
        <v>9</v>
      </c>
      <c r="F24" s="40">
        <v>9</v>
      </c>
      <c r="G24" s="39" t="s">
        <v>49</v>
      </c>
      <c r="H24" s="55">
        <v>15</v>
      </c>
      <c r="I24" s="55">
        <v>14</v>
      </c>
      <c r="J24" s="55">
        <v>13.5</v>
      </c>
      <c r="K24" s="55">
        <v>13.5</v>
      </c>
      <c r="L24" s="55">
        <v>40</v>
      </c>
      <c r="M24" s="55">
        <v>27</v>
      </c>
      <c r="N24" s="55">
        <v>25</v>
      </c>
      <c r="O24" s="59">
        <v>30</v>
      </c>
      <c r="P24" s="75">
        <f t="shared" si="2"/>
        <v>178</v>
      </c>
      <c r="Q24" s="53">
        <v>300</v>
      </c>
      <c r="R24" s="75">
        <f t="shared" si="3"/>
        <v>59.333333333333336</v>
      </c>
      <c r="S24" s="77" t="s">
        <v>15</v>
      </c>
    </row>
    <row r="25" spans="1:19" s="26" customFormat="1" ht="26.25" customHeight="1">
      <c r="A25" s="30">
        <v>9</v>
      </c>
      <c r="B25" s="63" t="s">
        <v>58</v>
      </c>
      <c r="C25" s="69" t="s">
        <v>11</v>
      </c>
      <c r="D25" s="39" t="s">
        <v>14</v>
      </c>
      <c r="E25" s="40">
        <v>9</v>
      </c>
      <c r="F25" s="40">
        <v>9</v>
      </c>
      <c r="G25" s="39" t="s">
        <v>49</v>
      </c>
      <c r="H25" s="57">
        <v>25</v>
      </c>
      <c r="I25" s="57">
        <v>9</v>
      </c>
      <c r="J25" s="57">
        <v>6</v>
      </c>
      <c r="K25" s="57">
        <v>12</v>
      </c>
      <c r="L25" s="57">
        <v>44</v>
      </c>
      <c r="M25" s="14">
        <v>25</v>
      </c>
      <c r="N25" s="14">
        <v>25</v>
      </c>
      <c r="O25" s="14">
        <v>28</v>
      </c>
      <c r="P25" s="75">
        <f t="shared" si="2"/>
        <v>174</v>
      </c>
      <c r="Q25" s="53">
        <v>300</v>
      </c>
      <c r="R25" s="75">
        <f t="shared" si="3"/>
        <v>57.999999999999993</v>
      </c>
      <c r="S25" s="77" t="s">
        <v>15</v>
      </c>
    </row>
    <row r="26" spans="1:19" s="26" customFormat="1" ht="26.25" customHeight="1">
      <c r="A26" s="30">
        <v>10</v>
      </c>
      <c r="B26" s="63" t="s">
        <v>64</v>
      </c>
      <c r="C26" s="69" t="s">
        <v>11</v>
      </c>
      <c r="D26" s="39" t="s">
        <v>14</v>
      </c>
      <c r="E26" s="40">
        <v>9</v>
      </c>
      <c r="F26" s="40">
        <v>9</v>
      </c>
      <c r="G26" s="39" t="s">
        <v>49</v>
      </c>
      <c r="H26" s="57">
        <v>25</v>
      </c>
      <c r="I26" s="57">
        <v>6</v>
      </c>
      <c r="J26" s="57">
        <v>15</v>
      </c>
      <c r="K26" s="57">
        <v>9</v>
      </c>
      <c r="L26" s="57">
        <v>42</v>
      </c>
      <c r="M26" s="14">
        <v>21</v>
      </c>
      <c r="N26" s="14">
        <v>20</v>
      </c>
      <c r="O26" s="14">
        <v>28</v>
      </c>
      <c r="P26" s="75">
        <f t="shared" si="2"/>
        <v>166</v>
      </c>
      <c r="Q26" s="53">
        <v>300</v>
      </c>
      <c r="R26" s="75">
        <f t="shared" si="3"/>
        <v>55.333333333333336</v>
      </c>
      <c r="S26" s="76" t="s">
        <v>16</v>
      </c>
    </row>
    <row r="27" spans="1:19" s="26" customFormat="1" ht="26.25" customHeight="1">
      <c r="A27" s="30">
        <v>11</v>
      </c>
      <c r="B27" s="63" t="s">
        <v>75</v>
      </c>
      <c r="C27" s="69" t="s">
        <v>11</v>
      </c>
      <c r="D27" s="39" t="s">
        <v>14</v>
      </c>
      <c r="E27" s="40">
        <v>9</v>
      </c>
      <c r="F27" s="40">
        <v>9</v>
      </c>
      <c r="G27" s="39" t="s">
        <v>49</v>
      </c>
      <c r="H27" s="55">
        <v>25</v>
      </c>
      <c r="I27" s="55">
        <v>18</v>
      </c>
      <c r="J27" s="55">
        <v>6</v>
      </c>
      <c r="K27" s="55">
        <v>15</v>
      </c>
      <c r="L27" s="55">
        <v>42</v>
      </c>
      <c r="M27" s="55">
        <v>22</v>
      </c>
      <c r="N27" s="55">
        <v>23</v>
      </c>
      <c r="O27" s="59">
        <v>13</v>
      </c>
      <c r="P27" s="75">
        <f t="shared" si="2"/>
        <v>164</v>
      </c>
      <c r="Q27" s="53">
        <v>300</v>
      </c>
      <c r="R27" s="75">
        <f t="shared" si="3"/>
        <v>54.666666666666664</v>
      </c>
      <c r="S27" s="76" t="s">
        <v>16</v>
      </c>
    </row>
    <row r="28" spans="1:19" s="26" customFormat="1" ht="26.25" customHeight="1">
      <c r="A28" s="30">
        <v>12</v>
      </c>
      <c r="B28" s="63" t="s">
        <v>104</v>
      </c>
      <c r="C28" s="70" t="s">
        <v>11</v>
      </c>
      <c r="D28" s="32" t="s">
        <v>14</v>
      </c>
      <c r="E28" s="40">
        <v>9</v>
      </c>
      <c r="F28" s="40">
        <v>9</v>
      </c>
      <c r="G28" s="39" t="s">
        <v>49</v>
      </c>
      <c r="H28" s="54">
        <v>25</v>
      </c>
      <c r="I28" s="54">
        <v>18</v>
      </c>
      <c r="J28" s="54">
        <v>6</v>
      </c>
      <c r="K28" s="54">
        <v>13.5</v>
      </c>
      <c r="L28" s="54">
        <v>44</v>
      </c>
      <c r="M28" s="56">
        <v>14</v>
      </c>
      <c r="N28" s="56">
        <v>22</v>
      </c>
      <c r="O28" s="58">
        <v>17</v>
      </c>
      <c r="P28" s="75">
        <f t="shared" si="2"/>
        <v>159.5</v>
      </c>
      <c r="Q28" s="53">
        <v>300</v>
      </c>
      <c r="R28" s="75">
        <f t="shared" si="3"/>
        <v>53.166666666666664</v>
      </c>
      <c r="S28" s="76" t="s">
        <v>16</v>
      </c>
    </row>
    <row r="29" spans="1:19" s="26" customFormat="1" ht="26.25" customHeight="1">
      <c r="A29" s="30">
        <v>13</v>
      </c>
      <c r="B29" s="63" t="s">
        <v>61</v>
      </c>
      <c r="C29" s="69" t="s">
        <v>11</v>
      </c>
      <c r="D29" s="39" t="s">
        <v>14</v>
      </c>
      <c r="E29" s="40">
        <v>9</v>
      </c>
      <c r="F29" s="40">
        <v>9</v>
      </c>
      <c r="G29" s="39" t="s">
        <v>49</v>
      </c>
      <c r="H29" s="57">
        <v>20</v>
      </c>
      <c r="I29" s="61">
        <v>21</v>
      </c>
      <c r="J29" s="57">
        <v>15</v>
      </c>
      <c r="K29" s="57">
        <v>10.5</v>
      </c>
      <c r="L29" s="57">
        <v>36</v>
      </c>
      <c r="M29" s="14">
        <v>11</v>
      </c>
      <c r="N29" s="14">
        <v>16</v>
      </c>
      <c r="O29" s="14">
        <v>27</v>
      </c>
      <c r="P29" s="75">
        <f t="shared" si="2"/>
        <v>156.5</v>
      </c>
      <c r="Q29" s="53">
        <v>300</v>
      </c>
      <c r="R29" s="75">
        <f t="shared" si="3"/>
        <v>52.166666666666664</v>
      </c>
      <c r="S29" s="76" t="s">
        <v>16</v>
      </c>
    </row>
    <row r="30" spans="1:19" s="19" customFormat="1" ht="25.5" customHeight="1">
      <c r="A30" s="31">
        <v>14</v>
      </c>
      <c r="B30" s="63" t="s">
        <v>64</v>
      </c>
      <c r="C30" s="70" t="s">
        <v>11</v>
      </c>
      <c r="D30" s="32" t="s">
        <v>14</v>
      </c>
      <c r="E30" s="40">
        <v>9</v>
      </c>
      <c r="F30" s="40">
        <v>9</v>
      </c>
      <c r="G30" s="39" t="s">
        <v>49</v>
      </c>
      <c r="H30" s="56">
        <v>25</v>
      </c>
      <c r="I30" s="56">
        <v>30</v>
      </c>
      <c r="J30" s="56">
        <v>15</v>
      </c>
      <c r="K30" s="56">
        <v>15</v>
      </c>
      <c r="L30" s="56">
        <v>32</v>
      </c>
      <c r="M30" s="57">
        <v>11</v>
      </c>
      <c r="N30" s="57">
        <v>14</v>
      </c>
      <c r="O30" s="58">
        <v>13</v>
      </c>
      <c r="P30" s="75">
        <f t="shared" si="1"/>
        <v>155</v>
      </c>
      <c r="Q30" s="53">
        <v>300</v>
      </c>
      <c r="R30" s="75">
        <f t="shared" si="0"/>
        <v>51.666666666666671</v>
      </c>
      <c r="S30" s="76" t="s">
        <v>16</v>
      </c>
    </row>
    <row r="31" spans="1:19" s="19" customFormat="1" ht="27" customHeight="1">
      <c r="A31" s="31">
        <v>15</v>
      </c>
      <c r="B31" s="63" t="s">
        <v>103</v>
      </c>
      <c r="C31" s="69" t="s">
        <v>11</v>
      </c>
      <c r="D31" s="39" t="s">
        <v>14</v>
      </c>
      <c r="E31" s="40">
        <v>9</v>
      </c>
      <c r="F31" s="40">
        <v>9</v>
      </c>
      <c r="G31" s="39" t="s">
        <v>49</v>
      </c>
      <c r="H31" s="57">
        <v>25</v>
      </c>
      <c r="I31" s="57">
        <v>6</v>
      </c>
      <c r="J31" s="57">
        <v>15</v>
      </c>
      <c r="K31" s="57">
        <v>9</v>
      </c>
      <c r="L31" s="57">
        <v>32</v>
      </c>
      <c r="M31" s="42">
        <v>19</v>
      </c>
      <c r="N31" s="42">
        <v>28</v>
      </c>
      <c r="O31" s="42">
        <v>21</v>
      </c>
      <c r="P31" s="75">
        <f t="shared" ref="P31:P44" si="4">SUM(H31:O31)</f>
        <v>155</v>
      </c>
      <c r="Q31" s="53">
        <v>300</v>
      </c>
      <c r="R31" s="75">
        <f t="shared" ref="R31:R44" si="5">P31/Q31*100</f>
        <v>51.666666666666671</v>
      </c>
      <c r="S31" s="76" t="s">
        <v>16</v>
      </c>
    </row>
    <row r="32" spans="1:19" s="26" customFormat="1" ht="24.75" customHeight="1">
      <c r="A32" s="30">
        <v>16</v>
      </c>
      <c r="B32" s="63" t="s">
        <v>71</v>
      </c>
      <c r="C32" s="69" t="s">
        <v>11</v>
      </c>
      <c r="D32" s="39" t="s">
        <v>14</v>
      </c>
      <c r="E32" s="40">
        <v>9</v>
      </c>
      <c r="F32" s="40">
        <v>9</v>
      </c>
      <c r="G32" s="39" t="s">
        <v>49</v>
      </c>
      <c r="H32" s="57">
        <v>25</v>
      </c>
      <c r="I32" s="57">
        <v>0</v>
      </c>
      <c r="J32" s="57">
        <v>15</v>
      </c>
      <c r="K32" s="57">
        <v>15</v>
      </c>
      <c r="L32" s="57">
        <v>40</v>
      </c>
      <c r="M32" s="14">
        <v>14</v>
      </c>
      <c r="N32" s="14">
        <v>18</v>
      </c>
      <c r="O32" s="14">
        <v>11</v>
      </c>
      <c r="P32" s="75">
        <f t="shared" si="4"/>
        <v>138</v>
      </c>
      <c r="Q32" s="53">
        <v>300</v>
      </c>
      <c r="R32" s="75">
        <f t="shared" si="5"/>
        <v>46</v>
      </c>
      <c r="S32" s="76" t="s">
        <v>16</v>
      </c>
    </row>
    <row r="33" spans="1:19" s="26" customFormat="1" ht="24.75" customHeight="1">
      <c r="A33" s="30">
        <v>17</v>
      </c>
      <c r="B33" s="63" t="s">
        <v>57</v>
      </c>
      <c r="C33" s="69" t="s">
        <v>11</v>
      </c>
      <c r="D33" s="39" t="s">
        <v>14</v>
      </c>
      <c r="E33" s="40">
        <v>9</v>
      </c>
      <c r="F33" s="40">
        <v>9</v>
      </c>
      <c r="G33" s="39" t="s">
        <v>49</v>
      </c>
      <c r="H33" s="57">
        <v>15</v>
      </c>
      <c r="I33" s="57">
        <v>24</v>
      </c>
      <c r="J33" s="57">
        <v>7.5</v>
      </c>
      <c r="K33" s="57">
        <v>13.5</v>
      </c>
      <c r="L33" s="57">
        <v>42</v>
      </c>
      <c r="M33" s="14">
        <v>10</v>
      </c>
      <c r="N33" s="14">
        <v>8</v>
      </c>
      <c r="O33" s="14">
        <v>14</v>
      </c>
      <c r="P33" s="75">
        <f t="shared" si="4"/>
        <v>134</v>
      </c>
      <c r="Q33" s="53">
        <v>300</v>
      </c>
      <c r="R33" s="75">
        <f t="shared" si="5"/>
        <v>44.666666666666664</v>
      </c>
      <c r="S33" s="76" t="s">
        <v>16</v>
      </c>
    </row>
    <row r="34" spans="1:19" s="26" customFormat="1" ht="24.75" customHeight="1">
      <c r="A34" s="30">
        <v>18</v>
      </c>
      <c r="B34" s="63" t="s">
        <v>65</v>
      </c>
      <c r="C34" s="69" t="s">
        <v>11</v>
      </c>
      <c r="D34" s="39" t="s">
        <v>14</v>
      </c>
      <c r="E34" s="40">
        <v>9</v>
      </c>
      <c r="F34" s="40">
        <v>9</v>
      </c>
      <c r="G34" s="39" t="s">
        <v>49</v>
      </c>
      <c r="H34" s="57">
        <v>25</v>
      </c>
      <c r="I34" s="57">
        <v>6</v>
      </c>
      <c r="J34" s="57">
        <v>6</v>
      </c>
      <c r="K34" s="57">
        <v>12</v>
      </c>
      <c r="L34" s="57">
        <v>42</v>
      </c>
      <c r="M34" s="42">
        <v>16</v>
      </c>
      <c r="N34" s="42">
        <v>12</v>
      </c>
      <c r="O34" s="42">
        <v>14</v>
      </c>
      <c r="P34" s="75">
        <f t="shared" si="4"/>
        <v>133</v>
      </c>
      <c r="Q34" s="53">
        <v>300</v>
      </c>
      <c r="R34" s="75">
        <f t="shared" si="5"/>
        <v>44.333333333333336</v>
      </c>
      <c r="S34" s="76" t="s">
        <v>16</v>
      </c>
    </row>
    <row r="35" spans="1:19" s="25" customFormat="1" ht="26.25" customHeight="1">
      <c r="A35" s="30">
        <v>19</v>
      </c>
      <c r="B35" s="63" t="s">
        <v>55</v>
      </c>
      <c r="C35" s="69" t="s">
        <v>11</v>
      </c>
      <c r="D35" s="39" t="s">
        <v>14</v>
      </c>
      <c r="E35" s="40">
        <v>9</v>
      </c>
      <c r="F35" s="40">
        <v>9</v>
      </c>
      <c r="G35" s="39" t="s">
        <v>49</v>
      </c>
      <c r="H35" s="57">
        <v>15</v>
      </c>
      <c r="I35" s="57">
        <v>24</v>
      </c>
      <c r="J35" s="57">
        <v>9</v>
      </c>
      <c r="K35" s="57">
        <v>9</v>
      </c>
      <c r="L35" s="57">
        <v>36</v>
      </c>
      <c r="M35" s="42">
        <v>12</v>
      </c>
      <c r="N35" s="42">
        <v>5</v>
      </c>
      <c r="O35" s="42">
        <v>17</v>
      </c>
      <c r="P35" s="75">
        <f t="shared" si="4"/>
        <v>127</v>
      </c>
      <c r="Q35" s="53">
        <v>300</v>
      </c>
      <c r="R35" s="75">
        <f t="shared" si="5"/>
        <v>42.333333333333336</v>
      </c>
      <c r="S35" s="76" t="s">
        <v>16</v>
      </c>
    </row>
    <row r="36" spans="1:19" s="19" customFormat="1" ht="26.25" customHeight="1">
      <c r="A36" s="31">
        <v>20</v>
      </c>
      <c r="B36" s="63" t="s">
        <v>60</v>
      </c>
      <c r="C36" s="69" t="s">
        <v>11</v>
      </c>
      <c r="D36" s="39" t="s">
        <v>14</v>
      </c>
      <c r="E36" s="40">
        <v>9</v>
      </c>
      <c r="F36" s="40">
        <v>9</v>
      </c>
      <c r="G36" s="39" t="s">
        <v>49</v>
      </c>
      <c r="H36" s="62">
        <v>10</v>
      </c>
      <c r="I36" s="62">
        <v>0</v>
      </c>
      <c r="J36" s="62">
        <v>15</v>
      </c>
      <c r="K36" s="62">
        <v>9</v>
      </c>
      <c r="L36" s="62">
        <v>38</v>
      </c>
      <c r="M36" s="42">
        <v>22</v>
      </c>
      <c r="N36" s="42">
        <v>21</v>
      </c>
      <c r="O36" s="42">
        <v>8</v>
      </c>
      <c r="P36" s="75">
        <f t="shared" si="4"/>
        <v>123</v>
      </c>
      <c r="Q36" s="53">
        <v>300</v>
      </c>
      <c r="R36" s="75">
        <f t="shared" si="5"/>
        <v>41</v>
      </c>
      <c r="S36" s="76" t="s">
        <v>16</v>
      </c>
    </row>
    <row r="37" spans="1:19" s="19" customFormat="1" ht="25.5" customHeight="1">
      <c r="A37" s="31">
        <v>21</v>
      </c>
      <c r="B37" s="63" t="s">
        <v>69</v>
      </c>
      <c r="C37" s="69" t="s">
        <v>11</v>
      </c>
      <c r="D37" s="39" t="s">
        <v>14</v>
      </c>
      <c r="E37" s="40">
        <v>9</v>
      </c>
      <c r="F37" s="40">
        <v>9</v>
      </c>
      <c r="G37" s="39" t="s">
        <v>49</v>
      </c>
      <c r="H37" s="57">
        <v>25</v>
      </c>
      <c r="I37" s="57">
        <v>0</v>
      </c>
      <c r="J37" s="57">
        <v>15</v>
      </c>
      <c r="K37" s="57">
        <v>6</v>
      </c>
      <c r="L37" s="57">
        <v>30</v>
      </c>
      <c r="M37" s="42">
        <v>9</v>
      </c>
      <c r="N37" s="42">
        <v>11</v>
      </c>
      <c r="O37" s="42">
        <v>16</v>
      </c>
      <c r="P37" s="75">
        <f t="shared" si="4"/>
        <v>112</v>
      </c>
      <c r="Q37" s="53">
        <v>300</v>
      </c>
      <c r="R37" s="75">
        <f t="shared" si="5"/>
        <v>37.333333333333336</v>
      </c>
      <c r="S37" s="76" t="s">
        <v>16</v>
      </c>
    </row>
    <row r="38" spans="1:19" s="19" customFormat="1" ht="25.5" customHeight="1">
      <c r="A38" s="31">
        <v>22</v>
      </c>
      <c r="B38" s="63" t="s">
        <v>68</v>
      </c>
      <c r="C38" s="73" t="s">
        <v>11</v>
      </c>
      <c r="D38" s="43" t="s">
        <v>14</v>
      </c>
      <c r="E38" s="40">
        <v>9</v>
      </c>
      <c r="F38" s="40">
        <v>9</v>
      </c>
      <c r="G38" s="43" t="s">
        <v>49</v>
      </c>
      <c r="H38" s="57">
        <v>5</v>
      </c>
      <c r="I38" s="57">
        <v>6</v>
      </c>
      <c r="J38" s="57">
        <v>6</v>
      </c>
      <c r="K38" s="57">
        <v>15</v>
      </c>
      <c r="L38" s="57">
        <v>22</v>
      </c>
      <c r="M38" s="42">
        <v>20</v>
      </c>
      <c r="N38" s="42">
        <v>21</v>
      </c>
      <c r="O38" s="42">
        <v>14</v>
      </c>
      <c r="P38" s="75">
        <f t="shared" si="4"/>
        <v>109</v>
      </c>
      <c r="Q38" s="53">
        <v>300</v>
      </c>
      <c r="R38" s="75">
        <f t="shared" si="5"/>
        <v>36.333333333333336</v>
      </c>
      <c r="S38" s="76" t="s">
        <v>16</v>
      </c>
    </row>
    <row r="39" spans="1:19" s="19" customFormat="1" ht="24.75" customHeight="1">
      <c r="A39" s="31">
        <v>23</v>
      </c>
      <c r="B39" s="63" t="s">
        <v>74</v>
      </c>
      <c r="C39" s="73" t="s">
        <v>11</v>
      </c>
      <c r="D39" s="43" t="s">
        <v>14</v>
      </c>
      <c r="E39" s="40">
        <v>9</v>
      </c>
      <c r="F39" s="40">
        <v>9</v>
      </c>
      <c r="G39" s="43" t="s">
        <v>49</v>
      </c>
      <c r="H39" s="57">
        <v>20</v>
      </c>
      <c r="I39" s="57">
        <v>0</v>
      </c>
      <c r="J39" s="57">
        <v>6</v>
      </c>
      <c r="K39" s="57">
        <v>6</v>
      </c>
      <c r="L39" s="57">
        <v>24</v>
      </c>
      <c r="M39" s="42">
        <v>16</v>
      </c>
      <c r="N39" s="42">
        <v>19</v>
      </c>
      <c r="O39" s="42">
        <v>14</v>
      </c>
      <c r="P39" s="75">
        <f t="shared" si="4"/>
        <v>105</v>
      </c>
      <c r="Q39" s="53">
        <v>300</v>
      </c>
      <c r="R39" s="75">
        <f t="shared" si="5"/>
        <v>35</v>
      </c>
      <c r="S39" s="76" t="s">
        <v>16</v>
      </c>
    </row>
    <row r="40" spans="1:19" s="19" customFormat="1" ht="24" customHeight="1">
      <c r="A40" s="31">
        <v>24</v>
      </c>
      <c r="B40" s="63" t="s">
        <v>72</v>
      </c>
      <c r="C40" s="69" t="s">
        <v>11</v>
      </c>
      <c r="D40" s="39" t="s">
        <v>14</v>
      </c>
      <c r="E40" s="40">
        <v>9</v>
      </c>
      <c r="F40" s="40">
        <v>9</v>
      </c>
      <c r="G40" s="39" t="s">
        <v>49</v>
      </c>
      <c r="H40" s="57">
        <v>20</v>
      </c>
      <c r="I40" s="57">
        <v>6</v>
      </c>
      <c r="J40" s="57">
        <v>0</v>
      </c>
      <c r="K40" s="57">
        <v>9</v>
      </c>
      <c r="L40" s="57">
        <v>30</v>
      </c>
      <c r="M40" s="44">
        <v>18</v>
      </c>
      <c r="N40" s="44">
        <v>8</v>
      </c>
      <c r="O40" s="44">
        <v>11</v>
      </c>
      <c r="P40" s="75">
        <f t="shared" si="4"/>
        <v>102</v>
      </c>
      <c r="Q40" s="53">
        <v>300</v>
      </c>
      <c r="R40" s="75">
        <f t="shared" si="5"/>
        <v>34</v>
      </c>
      <c r="S40" s="76" t="s">
        <v>16</v>
      </c>
    </row>
    <row r="41" spans="1:19" s="19" customFormat="1" ht="26.25" customHeight="1">
      <c r="A41" s="31">
        <v>25</v>
      </c>
      <c r="B41" s="63" t="s">
        <v>56</v>
      </c>
      <c r="C41" s="73" t="s">
        <v>11</v>
      </c>
      <c r="D41" s="43" t="s">
        <v>14</v>
      </c>
      <c r="E41" s="40">
        <v>9</v>
      </c>
      <c r="F41" s="40">
        <v>9</v>
      </c>
      <c r="G41" s="43" t="s">
        <v>49</v>
      </c>
      <c r="H41" s="57">
        <v>15</v>
      </c>
      <c r="I41" s="57">
        <v>0</v>
      </c>
      <c r="J41" s="57">
        <v>12</v>
      </c>
      <c r="K41" s="57">
        <v>6</v>
      </c>
      <c r="L41" s="57">
        <v>21</v>
      </c>
      <c r="M41" s="42">
        <v>18</v>
      </c>
      <c r="N41" s="42">
        <v>13</v>
      </c>
      <c r="O41" s="42">
        <v>16</v>
      </c>
      <c r="P41" s="75">
        <f t="shared" si="4"/>
        <v>101</v>
      </c>
      <c r="Q41" s="53">
        <v>300</v>
      </c>
      <c r="R41" s="75">
        <f t="shared" si="5"/>
        <v>33.666666666666664</v>
      </c>
      <c r="S41" s="76" t="s">
        <v>16</v>
      </c>
    </row>
    <row r="42" spans="1:19" s="19" customFormat="1" ht="25.5" customHeight="1">
      <c r="A42" s="31">
        <v>26</v>
      </c>
      <c r="B42" s="63" t="s">
        <v>73</v>
      </c>
      <c r="C42" s="73" t="s">
        <v>11</v>
      </c>
      <c r="D42" s="43" t="s">
        <v>14</v>
      </c>
      <c r="E42" s="40">
        <v>9</v>
      </c>
      <c r="F42" s="40">
        <v>9</v>
      </c>
      <c r="G42" s="43" t="s">
        <v>49</v>
      </c>
      <c r="H42" s="60">
        <v>15</v>
      </c>
      <c r="I42" s="60">
        <v>9</v>
      </c>
      <c r="J42" s="60">
        <v>0</v>
      </c>
      <c r="K42" s="60">
        <v>15</v>
      </c>
      <c r="L42" s="60">
        <v>24</v>
      </c>
      <c r="M42" s="42">
        <v>12</v>
      </c>
      <c r="N42" s="42">
        <v>5</v>
      </c>
      <c r="O42" s="42">
        <v>14</v>
      </c>
      <c r="P42" s="75">
        <f t="shared" si="4"/>
        <v>94</v>
      </c>
      <c r="Q42" s="53">
        <v>300</v>
      </c>
      <c r="R42" s="75">
        <f t="shared" si="5"/>
        <v>31.333333333333336</v>
      </c>
      <c r="S42" s="76" t="s">
        <v>16</v>
      </c>
    </row>
    <row r="43" spans="1:19" s="19" customFormat="1" ht="27.75" customHeight="1">
      <c r="A43" s="31">
        <v>27</v>
      </c>
      <c r="B43" s="63" t="s">
        <v>63</v>
      </c>
      <c r="C43" s="73" t="s">
        <v>11</v>
      </c>
      <c r="D43" s="43" t="s">
        <v>14</v>
      </c>
      <c r="E43" s="40">
        <v>9</v>
      </c>
      <c r="F43" s="40">
        <v>9</v>
      </c>
      <c r="G43" s="43" t="s">
        <v>49</v>
      </c>
      <c r="H43" s="57">
        <v>0</v>
      </c>
      <c r="I43" s="57">
        <v>9</v>
      </c>
      <c r="J43" s="57">
        <v>9</v>
      </c>
      <c r="K43" s="57">
        <v>9</v>
      </c>
      <c r="L43" s="57">
        <v>26</v>
      </c>
      <c r="M43" s="42">
        <v>10</v>
      </c>
      <c r="N43" s="42">
        <v>9</v>
      </c>
      <c r="O43" s="42">
        <v>14</v>
      </c>
      <c r="P43" s="75">
        <f t="shared" si="4"/>
        <v>86</v>
      </c>
      <c r="Q43" s="53">
        <v>300</v>
      </c>
      <c r="R43" s="75">
        <f t="shared" si="5"/>
        <v>28.666666666666668</v>
      </c>
      <c r="S43" s="76" t="s">
        <v>16</v>
      </c>
    </row>
    <row r="44" spans="1:19" s="19" customFormat="1" ht="28.5" customHeight="1">
      <c r="A44" s="31">
        <v>28</v>
      </c>
      <c r="B44" s="63" t="s">
        <v>76</v>
      </c>
      <c r="C44" s="69" t="s">
        <v>11</v>
      </c>
      <c r="D44" s="39" t="s">
        <v>14</v>
      </c>
      <c r="E44" s="40">
        <v>9</v>
      </c>
      <c r="F44" s="40">
        <v>9</v>
      </c>
      <c r="G44" s="39" t="s">
        <v>49</v>
      </c>
      <c r="H44" s="57">
        <v>0</v>
      </c>
      <c r="I44" s="57">
        <v>0</v>
      </c>
      <c r="J44" s="57">
        <v>0</v>
      </c>
      <c r="K44" s="57">
        <v>6</v>
      </c>
      <c r="L44" s="57">
        <v>24</v>
      </c>
      <c r="M44" s="42">
        <v>14</v>
      </c>
      <c r="N44" s="42">
        <v>10</v>
      </c>
      <c r="O44" s="42">
        <v>17</v>
      </c>
      <c r="P44" s="75">
        <f t="shared" si="4"/>
        <v>71</v>
      </c>
      <c r="Q44" s="53">
        <v>300</v>
      </c>
      <c r="R44" s="75">
        <f t="shared" si="5"/>
        <v>23.666666666666668</v>
      </c>
      <c r="S44" s="76" t="s">
        <v>16</v>
      </c>
    </row>
    <row r="45" spans="1:19" s="19" customFormat="1" ht="23.25" customHeight="1">
      <c r="A45" s="31">
        <v>29</v>
      </c>
      <c r="B45" s="39" t="s">
        <v>62</v>
      </c>
      <c r="C45" s="38" t="s">
        <v>11</v>
      </c>
      <c r="D45" s="39" t="s">
        <v>14</v>
      </c>
      <c r="E45" s="40">
        <v>9</v>
      </c>
      <c r="F45" s="40">
        <v>9</v>
      </c>
      <c r="G45" s="39" t="s">
        <v>49</v>
      </c>
      <c r="H45" s="57">
        <v>0</v>
      </c>
      <c r="I45" s="57">
        <v>0</v>
      </c>
      <c r="J45" s="57">
        <v>0</v>
      </c>
      <c r="K45" s="57">
        <v>7.5</v>
      </c>
      <c r="L45" s="57">
        <v>26</v>
      </c>
      <c r="M45" s="42">
        <v>5</v>
      </c>
      <c r="N45" s="42">
        <v>8</v>
      </c>
      <c r="O45" s="42">
        <v>11</v>
      </c>
      <c r="P45" s="75">
        <f t="shared" si="1"/>
        <v>57.5</v>
      </c>
      <c r="Q45" s="53">
        <v>300</v>
      </c>
      <c r="R45" s="75">
        <f t="shared" si="0"/>
        <v>19.166666666666668</v>
      </c>
      <c r="S45" s="76" t="s">
        <v>16</v>
      </c>
    </row>
    <row r="46" spans="1:19" ht="18" customHeight="1">
      <c r="A46" s="6"/>
      <c r="B46" s="10" t="s">
        <v>7</v>
      </c>
      <c r="C46" s="6"/>
      <c r="D46" s="16" t="s">
        <v>18</v>
      </c>
      <c r="E46" s="6"/>
      <c r="F46" s="6"/>
      <c r="H46" s="8"/>
      <c r="I46" s="8"/>
      <c r="J46" s="8"/>
      <c r="K46" s="8"/>
      <c r="L46" s="8"/>
      <c r="M46" s="8"/>
      <c r="N46" s="8"/>
      <c r="O46" s="9"/>
      <c r="P46" s="90">
        <f>AVERAGE(P17:P45)</f>
        <v>150.10344827586206</v>
      </c>
    </row>
    <row r="47" spans="1:19" ht="15.75">
      <c r="B47" s="11" t="s">
        <v>8</v>
      </c>
      <c r="C47" s="2"/>
      <c r="D47" s="15" t="s">
        <v>19</v>
      </c>
      <c r="E47" s="2"/>
      <c r="F47" s="2"/>
      <c r="H47" s="2"/>
      <c r="I47" s="2"/>
      <c r="J47" s="2"/>
      <c r="K47" s="2"/>
      <c r="L47" s="2"/>
      <c r="M47" s="2"/>
      <c r="N47" s="2"/>
      <c r="O47" s="2"/>
    </row>
    <row r="48" spans="1:19" ht="15.75">
      <c r="B48" s="4"/>
      <c r="C48" s="4"/>
      <c r="D48" s="15" t="s">
        <v>31</v>
      </c>
      <c r="E48" s="4"/>
      <c r="F48" s="4"/>
      <c r="H48" s="4"/>
      <c r="I48" s="4"/>
      <c r="J48" s="4"/>
      <c r="K48" s="4"/>
      <c r="L48" s="4"/>
      <c r="M48" s="4"/>
      <c r="N48" s="4"/>
      <c r="O48" s="4"/>
    </row>
    <row r="49" spans="2:15" ht="15.75">
      <c r="B49" s="4"/>
      <c r="C49" s="4"/>
      <c r="D49" s="15" t="s">
        <v>32</v>
      </c>
      <c r="E49" s="4"/>
      <c r="F49" s="4"/>
      <c r="H49" s="4"/>
      <c r="I49" s="4"/>
      <c r="J49" s="4"/>
      <c r="K49" s="4"/>
      <c r="L49" s="4"/>
      <c r="M49" s="4"/>
      <c r="N49" s="4"/>
      <c r="O49" s="4"/>
    </row>
    <row r="50" spans="2:15" ht="15.75">
      <c r="B50" s="4"/>
      <c r="C50" s="4"/>
      <c r="D50" s="16" t="s">
        <v>33</v>
      </c>
      <c r="E50" s="4"/>
      <c r="F50" s="4"/>
      <c r="H50" s="4"/>
      <c r="I50" s="4"/>
      <c r="J50" s="4"/>
      <c r="K50" s="4"/>
      <c r="L50" s="4"/>
      <c r="M50" s="4"/>
      <c r="N50" s="4"/>
      <c r="O50" s="4"/>
    </row>
    <row r="51" spans="2:15" ht="12.75">
      <c r="D51" s="17"/>
    </row>
    <row r="53" spans="2:15">
      <c r="B53" s="18"/>
      <c r="C53" s="18"/>
    </row>
    <row r="54" spans="2:15">
      <c r="B54" s="18"/>
      <c r="C54" s="18"/>
    </row>
    <row r="55" spans="2:15">
      <c r="B55" s="18"/>
      <c r="C55" s="18"/>
    </row>
    <row r="56" spans="2:15">
      <c r="B56" s="18"/>
      <c r="C56" s="18"/>
    </row>
    <row r="57" spans="2:15">
      <c r="B57" s="18"/>
      <c r="C57" s="18"/>
    </row>
    <row r="58" spans="2:15">
      <c r="B58" s="18"/>
      <c r="C58" s="18"/>
    </row>
    <row r="59" spans="2:15">
      <c r="B59" s="18"/>
      <c r="C59" s="18"/>
    </row>
    <row r="60" spans="2:15">
      <c r="B60" s="18"/>
      <c r="C60" s="18"/>
    </row>
    <row r="61" spans="2:15">
      <c r="B61" s="18"/>
      <c r="C61" s="18"/>
    </row>
    <row r="62" spans="2:15">
      <c r="B62" s="18"/>
      <c r="C62" s="18"/>
    </row>
    <row r="63" spans="2:15">
      <c r="B63" s="18"/>
      <c r="C63" s="18"/>
    </row>
    <row r="64" spans="2:15">
      <c r="B64" s="18"/>
      <c r="C64" s="18"/>
    </row>
    <row r="65" spans="2:3">
      <c r="B65" s="18"/>
      <c r="C65" s="18"/>
    </row>
    <row r="66" spans="2:3">
      <c r="B66" s="18"/>
      <c r="C66" s="18"/>
    </row>
    <row r="67" spans="2:3">
      <c r="B67" s="18"/>
      <c r="C67" s="18"/>
    </row>
    <row r="68" spans="2:3">
      <c r="B68" s="18"/>
      <c r="C68" s="18"/>
    </row>
    <row r="69" spans="2:3">
      <c r="B69" s="18"/>
      <c r="C69" s="18"/>
    </row>
    <row r="70" spans="2:3">
      <c r="B70" s="18"/>
      <c r="C70" s="18"/>
    </row>
    <row r="71" spans="2:3">
      <c r="B71" s="18"/>
      <c r="C71" s="18"/>
    </row>
    <row r="72" spans="2:3">
      <c r="B72" s="18"/>
      <c r="C72" s="18"/>
    </row>
    <row r="73" spans="2:3">
      <c r="B73" s="18"/>
      <c r="C73" s="18"/>
    </row>
    <row r="74" spans="2:3">
      <c r="B74" s="18"/>
      <c r="C74" s="18"/>
    </row>
    <row r="75" spans="2:3">
      <c r="B75" s="18"/>
      <c r="C75" s="18"/>
    </row>
    <row r="76" spans="2:3">
      <c r="B76" s="18"/>
      <c r="C76" s="18"/>
    </row>
    <row r="77" spans="2:3">
      <c r="B77" s="18"/>
      <c r="C77" s="18"/>
    </row>
    <row r="78" spans="2:3">
      <c r="B78" s="18"/>
      <c r="C78" s="18"/>
    </row>
    <row r="79" spans="2:3">
      <c r="B79" s="18"/>
      <c r="C79" s="18"/>
    </row>
    <row r="80" spans="2:3">
      <c r="B80" s="18"/>
      <c r="C80" s="18"/>
    </row>
    <row r="81" spans="2:3">
      <c r="B81" s="18"/>
      <c r="C81" s="18"/>
    </row>
    <row r="82" spans="2:3">
      <c r="B82" s="18"/>
      <c r="C82" s="18"/>
    </row>
    <row r="83" spans="2:3">
      <c r="B83" s="18"/>
      <c r="C83" s="18"/>
    </row>
    <row r="84" spans="2:3">
      <c r="B84" s="18"/>
      <c r="C84" s="18"/>
    </row>
    <row r="85" spans="2:3">
      <c r="B85" s="18"/>
      <c r="C85" s="18"/>
    </row>
  </sheetData>
  <mergeCells count="24">
    <mergeCell ref="Q15:Q16"/>
    <mergeCell ref="R15:R16"/>
    <mergeCell ref="S15:S16"/>
    <mergeCell ref="E15:E16"/>
    <mergeCell ref="F15:F16"/>
    <mergeCell ref="G15:G16"/>
    <mergeCell ref="H15:L15"/>
    <mergeCell ref="M15:O15"/>
    <mergeCell ref="P15:P16"/>
    <mergeCell ref="A10:O10"/>
    <mergeCell ref="A11:O11"/>
    <mergeCell ref="A12:O12"/>
    <mergeCell ref="A13:B13"/>
    <mergeCell ref="A14:O14"/>
    <mergeCell ref="A15:A16"/>
    <mergeCell ref="B15:B16"/>
    <mergeCell ref="C15:C16"/>
    <mergeCell ref="D15:D16"/>
    <mergeCell ref="A9:L9"/>
    <mergeCell ref="A3:O3"/>
    <mergeCell ref="A5:O5"/>
    <mergeCell ref="A6:O6"/>
    <mergeCell ref="A7:O7"/>
    <mergeCell ref="A8:O8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8 класс </vt:lpstr>
      <vt:lpstr>9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cp:lastPrinted>2023-10-23T09:29:20Z</cp:lastPrinted>
  <dcterms:created xsi:type="dcterms:W3CDTF">2017-09-13T09:18:13Z</dcterms:created>
  <dcterms:modified xsi:type="dcterms:W3CDTF">2023-11-13T14:52:39Z</dcterms:modified>
</cp:coreProperties>
</file>